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CPBM\Quality\RRIP\RY2022\Modeling\IP_oncology\"/>
    </mc:Choice>
  </mc:AlternateContent>
  <bookViews>
    <workbookView xWindow="0" yWindow="0" windowWidth="28800" windowHeight="12440"/>
  </bookViews>
  <sheets>
    <sheet name="Oncology Exclusion Specs" sheetId="5" r:id="rId1"/>
    <sheet name="Denominator Differences" sheetId="6" r:id="rId2"/>
    <sheet name="Statewide Impact" sheetId="2" r:id="rId3"/>
    <sheet name="By Hospital Readmission Rates" sheetId="1" r:id="rId4"/>
    <sheet name="Types of patients---&gt;" sheetId="3" r:id="rId5"/>
    <sheet name="APR-DRG CCS" sheetId="7" r:id="rId6"/>
    <sheet name="All Malignant CCS" sheetId="8" r:id="rId7"/>
    <sheet name="Malignant, unplanned CCS" sheetId="9" r:id="rId8"/>
    <sheet name="Malignant, planned CCS" sheetId="10" r:id="rId9"/>
  </sheets>
  <externalReferences>
    <externalReference r:id="rId10"/>
    <externalReference r:id="rId11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6" l="1"/>
  <c r="F8" i="6"/>
  <c r="AH6" i="1" l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" i="1"/>
  <c r="AA5" i="1"/>
  <c r="Y53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" i="1"/>
  <c r="S53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" i="1"/>
  <c r="P53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" i="1"/>
  <c r="H9" i="2"/>
  <c r="H7" i="2"/>
  <c r="C4" i="2"/>
  <c r="D4" i="2"/>
  <c r="E4" i="2" s="1"/>
  <c r="F4" i="2"/>
  <c r="G4" i="2"/>
  <c r="C5" i="2"/>
  <c r="E5" i="2" s="1"/>
  <c r="D5" i="2"/>
  <c r="F5" i="2"/>
  <c r="G5" i="2"/>
  <c r="X6" i="1" l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" i="1"/>
  <c r="H5" i="2" l="1"/>
  <c r="AI6" i="1" l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" i="1"/>
</calcChain>
</file>

<file path=xl/sharedStrings.xml><?xml version="1.0" encoding="utf-8"?>
<sst xmlns="http://schemas.openxmlformats.org/spreadsheetml/2006/main" count="662" uniqueCount="336">
  <si>
    <t>HOSPITAL ID</t>
  </si>
  <si>
    <t>HOSPITAL NAME</t>
  </si>
  <si>
    <t>Case-Mix Adjusted Readmission Rate</t>
  </si>
  <si>
    <t>Change in Case-mix Adjusted Rate from CY2016</t>
  </si>
  <si>
    <t>Meritus</t>
  </si>
  <si>
    <t>UMMC</t>
  </si>
  <si>
    <t>UM-PGHC</t>
  </si>
  <si>
    <t>Holy Cross</t>
  </si>
  <si>
    <t>Frederick</t>
  </si>
  <si>
    <t>UM-Harford</t>
  </si>
  <si>
    <t>Mercy</t>
  </si>
  <si>
    <t>Johns Hopkins</t>
  </si>
  <si>
    <t>UM-Dorchester</t>
  </si>
  <si>
    <t>St. Agnes</t>
  </si>
  <si>
    <t>Sinai</t>
  </si>
  <si>
    <t>Bon Secours</t>
  </si>
  <si>
    <t>MedStar Fr Square</t>
  </si>
  <si>
    <t>Washington Adventist</t>
  </si>
  <si>
    <t>Garrett</t>
  </si>
  <si>
    <t>MedStar Montgomery</t>
  </si>
  <si>
    <t>Peninsula</t>
  </si>
  <si>
    <t>Suburban</t>
  </si>
  <si>
    <t>Anne Arundel</t>
  </si>
  <si>
    <t>MedStar Union Mem</t>
  </si>
  <si>
    <t>Western Maryland</t>
  </si>
  <si>
    <t>MedStar St. Mary's</t>
  </si>
  <si>
    <t>JH Bayview</t>
  </si>
  <si>
    <t>UM-Chestertown</t>
  </si>
  <si>
    <t>Union of Cecil</t>
  </si>
  <si>
    <t>Carroll</t>
  </si>
  <si>
    <t>MedStar Harbor</t>
  </si>
  <si>
    <t>UM-Charles Regional</t>
  </si>
  <si>
    <t>UM-Easton</t>
  </si>
  <si>
    <t>UMMC Midtown</t>
  </si>
  <si>
    <t>Calvert</t>
  </si>
  <si>
    <t>Northwest</t>
  </si>
  <si>
    <t>UM-BWMC</t>
  </si>
  <si>
    <t>GBMC</t>
  </si>
  <si>
    <t>McCready</t>
  </si>
  <si>
    <t>Howard County</t>
  </si>
  <si>
    <t>UM-Upper Chesapeake</t>
  </si>
  <si>
    <t>Doctors</t>
  </si>
  <si>
    <t>UM-Laurel</t>
  </si>
  <si>
    <t>MedStar Good Sam</t>
  </si>
  <si>
    <t>Shady Grove</t>
  </si>
  <si>
    <t>UMROI</t>
  </si>
  <si>
    <t>Ft. Washington</t>
  </si>
  <si>
    <t>Atlantic General</t>
  </si>
  <si>
    <t>MedStar Southern MD</t>
  </si>
  <si>
    <t>UM-St. Joe</t>
  </si>
  <si>
    <t>Levindale</t>
  </si>
  <si>
    <t>HC-Germantown</t>
  </si>
  <si>
    <t xml:space="preserve"> </t>
  </si>
  <si>
    <t>STATEWIDE</t>
  </si>
  <si>
    <t>Current Oncology Exclusion with APR-DRG</t>
  </si>
  <si>
    <t>Inpatient Discharges</t>
  </si>
  <si>
    <t>Readmissions</t>
  </si>
  <si>
    <t>Unadjusted Readmissions %</t>
  </si>
  <si>
    <t>Expected Readmissions</t>
  </si>
  <si>
    <t>No Oncology Exclusion</t>
  </si>
  <si>
    <t>Cancer Measure Oncology Exclusion</t>
  </si>
  <si>
    <t>Current Exclusion:</t>
  </si>
  <si>
    <t>Codes</t>
  </si>
  <si>
    <t>Inclusion/Exclusion Criteria</t>
  </si>
  <si>
    <t>APR-DRGs:  41, 110, 136, 240, 281, 343, 382, 442, 461, 500, 511, 512, 530, 680, 681, 690, 691, 692, 693, 694, 695, 696</t>
  </si>
  <si>
    <t>ICD-10-CM range:  C00 -- C96.9, J91.0, R18.0</t>
  </si>
  <si>
    <t>Admissions for metastatic cancer as primary diagnosis</t>
  </si>
  <si>
    <t>Planned admissions using CMS logic</t>
  </si>
  <si>
    <t>ICD-10-CM range: C77.0 – C79.9, C7B.0-C7B.8</t>
  </si>
  <si>
    <t>ICD-10-CM range: Z51.00 – Z51.12</t>
  </si>
  <si>
    <t>Admissions for chemotherapy or radiation as primary diagnosis</t>
  </si>
  <si>
    <t xml:space="preserve">Removes all patients with oncology related APR-DRGs from denominator and numerator </t>
  </si>
  <si>
    <t>AHRQ CCS Dx Code 45</t>
  </si>
  <si>
    <t>No</t>
  </si>
  <si>
    <t>Yes</t>
  </si>
  <si>
    <t>Total Oncology APR-DRG</t>
  </si>
  <si>
    <t>Total Malignant Dx</t>
  </si>
  <si>
    <t>Planned admission logic does count as planned maintenance chemotherapy and radiotherapy (should be removed per APR-DRG, but still run)</t>
  </si>
  <si>
    <t>Current APR-DRG Exclusion</t>
  </si>
  <si>
    <t>No Oncology Exclusion or other planned logic beyond CMS</t>
  </si>
  <si>
    <t>Cancer Readmission measure specifications</t>
  </si>
  <si>
    <t>Immunity disorders</t>
  </si>
  <si>
    <t>Cancer of other male genital organs</t>
  </si>
  <si>
    <t>Cancer of testis</t>
  </si>
  <si>
    <t>Other lower respiratory disease</t>
  </si>
  <si>
    <t>Other hematologic conditions</t>
  </si>
  <si>
    <t>Cancer; other respiratory and intrathoracic</t>
  </si>
  <si>
    <t>Other congenital anomalies</t>
  </si>
  <si>
    <t>Other fractures</t>
  </si>
  <si>
    <t>Other nutritional; endocrine; and metabolic disord</t>
  </si>
  <si>
    <t>Cancer of other urinary organs</t>
  </si>
  <si>
    <t>Other and unspecified benign neoplasm</t>
  </si>
  <si>
    <t>Hodgkin`s disease</t>
  </si>
  <si>
    <t>Cancer of other female genital organs</t>
  </si>
  <si>
    <t>Cancer; other and unspecified primary</t>
  </si>
  <si>
    <t>Pathological fracture</t>
  </si>
  <si>
    <t>Cancer of bone and connective tissue</t>
  </si>
  <si>
    <t>Cancer of prostate</t>
  </si>
  <si>
    <t>Cancer of cervix</t>
  </si>
  <si>
    <t>Cancer of bladder</t>
  </si>
  <si>
    <t>Cancer of esophagus</t>
  </si>
  <si>
    <t>Cancer of head and neck</t>
  </si>
  <si>
    <t>Neoplasms of unspecified nature or uncertain behav</t>
  </si>
  <si>
    <t>Cancer of breast</t>
  </si>
  <si>
    <t>Cancer of other GI organs; peritoneum</t>
  </si>
  <si>
    <t>Malignant neoplasm without specification of site</t>
  </si>
  <si>
    <t>Cancer of rectum and anus</t>
  </si>
  <si>
    <t>Cancer of brain and nervous system</t>
  </si>
  <si>
    <t>Cancer of stomach</t>
  </si>
  <si>
    <t>Multiple myeloma</t>
  </si>
  <si>
    <t>Cancer of colon</t>
  </si>
  <si>
    <t>Cancer of liver and intrahepatic bile duct</t>
  </si>
  <si>
    <t>Cancer of ovary</t>
  </si>
  <si>
    <t>Cancer of uterus</t>
  </si>
  <si>
    <t>Cancer of pancreas</t>
  </si>
  <si>
    <t>Non-Hodgkin`s lymphoma</t>
  </si>
  <si>
    <t>Leukemias</t>
  </si>
  <si>
    <t>Cancer of kidney and renal pelvis</t>
  </si>
  <si>
    <t>Cancer of bronchus; lung</t>
  </si>
  <si>
    <t>Maintenance chemotherapy; radiotherapy</t>
  </si>
  <si>
    <t>Secondary malignancies</t>
  </si>
  <si>
    <t>Percent</t>
  </si>
  <si>
    <t>Frequency</t>
  </si>
  <si>
    <t>Cumulative</t>
  </si>
  <si>
    <t>CCS Description</t>
  </si>
  <si>
    <t>CCS #</t>
  </si>
  <si>
    <t>The FREQ Procedure</t>
  </si>
  <si>
    <t>CY18  CCS Categories for Oncology APR-DRG</t>
  </si>
  <si>
    <t>Sexually transmitted infections (not HIV or hepati</t>
  </si>
  <si>
    <t>Developmental disorders</t>
  </si>
  <si>
    <t>Nervous system congenital anomalies</t>
  </si>
  <si>
    <t>Induced abortion</t>
  </si>
  <si>
    <t>Menstrual disorders</t>
  </si>
  <si>
    <t>Varicose veins of lower extremity</t>
  </si>
  <si>
    <t>Diabetes mellitus without complication</t>
  </si>
  <si>
    <t>Rehabilitation care; fitting of prostheses; and ad</t>
  </si>
  <si>
    <t>Open wounds of extremities</t>
  </si>
  <si>
    <t>Other perinatal conditions</t>
  </si>
  <si>
    <t>Rheumatoid arthritis and related disease</t>
  </si>
  <si>
    <t>Hemorrhage during pregnancy; abruptio placenta; pl</t>
  </si>
  <si>
    <t>Ovarian cyst</t>
  </si>
  <si>
    <t>Prolapse of female genital organs</t>
  </si>
  <si>
    <t>Multiple sclerosis</t>
  </si>
  <si>
    <t>Joint disorders and dislocations; trauma-related</t>
  </si>
  <si>
    <t>Acute and chronic tonsillitis</t>
  </si>
  <si>
    <t>Other ear and sense organ disorders</t>
  </si>
  <si>
    <t>Otitis media and related conditions</t>
  </si>
  <si>
    <t>Blindness and vision defects</t>
  </si>
  <si>
    <t>Retinal detachments; defects; vascular occlusion;</t>
  </si>
  <si>
    <t>Miscellaneous mental health disorders</t>
  </si>
  <si>
    <t>Polyhydramnios and other problems of amniotic cavi</t>
  </si>
  <si>
    <t>Menopausal disorders</t>
  </si>
  <si>
    <t>Tuberculosis</t>
  </si>
  <si>
    <t>Other infections; including parasitic</t>
  </si>
  <si>
    <t>Adjustment disorders</t>
  </si>
  <si>
    <t>Sickle cell anemia</t>
  </si>
  <si>
    <t>Lymphadenitis</t>
  </si>
  <si>
    <t>Poisoning by nonmedicinal substances</t>
  </si>
  <si>
    <t>Other CNS infection and poliomyelitis</t>
  </si>
  <si>
    <t>Anxiety disorders</t>
  </si>
  <si>
    <t>Poisoning by psychotropic agents</t>
  </si>
  <si>
    <t>Other male genital disorders</t>
  </si>
  <si>
    <t>Essential hypertension</t>
  </si>
  <si>
    <t>Open wounds of head; neck; and trunk</t>
  </si>
  <si>
    <t>Sprains and strains</t>
  </si>
  <si>
    <t>Cardiac and circulatory congenital anomalies</t>
  </si>
  <si>
    <t>Spinal cord injury</t>
  </si>
  <si>
    <t>Other eye disorders</t>
  </si>
  <si>
    <t>Shock</t>
  </si>
  <si>
    <t>Burns</t>
  </si>
  <si>
    <t>Coma; stupor; and brain damage</t>
  </si>
  <si>
    <t>Other hereditary and degenerative nervous system c</t>
  </si>
  <si>
    <t>Other non-traumatic joint disorders</t>
  </si>
  <si>
    <t>Chronic kidney disease</t>
  </si>
  <si>
    <t>Thyroid disorders</t>
  </si>
  <si>
    <t>Other inflammatory condition of skin</t>
  </si>
  <si>
    <t>Hypertension complicating pregnancy; childbirth an</t>
  </si>
  <si>
    <t>Other and ill-defined heart disease</t>
  </si>
  <si>
    <t>Other screening for suspected conditions (not ment</t>
  </si>
  <si>
    <t>Calculus of urinary tract</t>
  </si>
  <si>
    <t>Benign neoplasm of uterus</t>
  </si>
  <si>
    <t>Inflammation; infection of eye (except that caused</t>
  </si>
  <si>
    <t>Other skin disorders</t>
  </si>
  <si>
    <t>Parkinson`s disease</t>
  </si>
  <si>
    <t>Encephalitis (except that caused by tuberculosis o</t>
  </si>
  <si>
    <t>Chronic ulcer of skin</t>
  </si>
  <si>
    <t>Other complications of pregnancy</t>
  </si>
  <si>
    <t>Skull and face fractures</t>
  </si>
  <si>
    <t>Other complications of birth; puerperium affecting</t>
  </si>
  <si>
    <t>Other female genital disorders</t>
  </si>
  <si>
    <t>Nonmalignant breast conditions</t>
  </si>
  <si>
    <t>Nephritis; nephrosis; renal sclerosis</t>
  </si>
  <si>
    <t>Suicide and intentional self-inflicted injury</t>
  </si>
  <si>
    <t>Disorders of teeth and jaw</t>
  </si>
  <si>
    <t>Aortic and peripheral arterial embolism or thrombo</t>
  </si>
  <si>
    <t>Other and ill-defined cerebrovascular disease</t>
  </si>
  <si>
    <t>Gangrene</t>
  </si>
  <si>
    <t>Inflammatory diseases of female pelvic organs</t>
  </si>
  <si>
    <t>Gout and other crystal arthropathies</t>
  </si>
  <si>
    <t>Systemic lupus erythematosus and connective tissue</t>
  </si>
  <si>
    <t>Conditions associated with dizziness or vertigo</t>
  </si>
  <si>
    <t>Paralysis</t>
  </si>
  <si>
    <t>Meningitis (except that caused by tuberculosis or</t>
  </si>
  <si>
    <t>Inflammatory conditions of male genital organs</t>
  </si>
  <si>
    <t>Other acquired deformities</t>
  </si>
  <si>
    <t>Hepatitis</t>
  </si>
  <si>
    <t>Hyperplasia of prostate</t>
  </si>
  <si>
    <t>Diseases of mouth; excluding dental</t>
  </si>
  <si>
    <t>Superficial injury; contusion</t>
  </si>
  <si>
    <t>Headache; including migraine</t>
  </si>
  <si>
    <t>Other bone disease and musculoskeletal deformities</t>
  </si>
  <si>
    <t>Crushing injury or internal injury</t>
  </si>
  <si>
    <t>Asthma</t>
  </si>
  <si>
    <t>Other diseases of bladder and urethra</t>
  </si>
  <si>
    <t>Substance-related disorders</t>
  </si>
  <si>
    <t>Melanomas of skin</t>
  </si>
  <si>
    <t>Other diseases of veins and lymphatics</t>
  </si>
  <si>
    <t>Adverse effects of medical drugs</t>
  </si>
  <si>
    <t>Allergic reactions</t>
  </si>
  <si>
    <t>Hemorrhoids</t>
  </si>
  <si>
    <t>Occlusion or stenosis of precerebral arteries</t>
  </si>
  <si>
    <t>Gastroduodenal ulcer (except hemorrhage)</t>
  </si>
  <si>
    <t>Regional enteritis and ulcerative colitis</t>
  </si>
  <si>
    <t>Appendicitis and other appendiceal conditions</t>
  </si>
  <si>
    <t>Other upper respiratory disease</t>
  </si>
  <si>
    <t>Cardiac arrest and ventricular fibrillation</t>
  </si>
  <si>
    <t>Conduction disorders</t>
  </si>
  <si>
    <t>Schizophrenia and other psychotic disorders</t>
  </si>
  <si>
    <t>Nutritional deficiencies</t>
  </si>
  <si>
    <t>Other upper respiratory infections</t>
  </si>
  <si>
    <t>Abdominal pain</t>
  </si>
  <si>
    <t>Fracture of upper limb</t>
  </si>
  <si>
    <t>Peritonitis and intestinal abscess</t>
  </si>
  <si>
    <t>Peripheral and visceral atherosclerosis</t>
  </si>
  <si>
    <t>Mycoses</t>
  </si>
  <si>
    <t>Lung disease due to external agents</t>
  </si>
  <si>
    <t>Transient cerebral ischemia</t>
  </si>
  <si>
    <t>Acute bronchitis</t>
  </si>
  <si>
    <t>Aortic; peripheral; and visceral artery aneurysms</t>
  </si>
  <si>
    <t>Other injuries and conditions due to external caus</t>
  </si>
  <si>
    <t>Infective arthritis and osteomyelitis (except that</t>
  </si>
  <si>
    <t>Anal and rectal conditions</t>
  </si>
  <si>
    <t>Congestive heart failure; nonhypertensive</t>
  </si>
  <si>
    <t>Poisoning by other medications and drugs</t>
  </si>
  <si>
    <t>Syncope</t>
  </si>
  <si>
    <t>Genitourinary symptoms and ill-defined conditions</t>
  </si>
  <si>
    <t>Acute posthemorrhagic anemia</t>
  </si>
  <si>
    <t>Other non-epithelial cancer of skin</t>
  </si>
  <si>
    <t>Nonspecific chest pain</t>
  </si>
  <si>
    <t>Viral infection</t>
  </si>
  <si>
    <t>Residual codes; unclassified</t>
  </si>
  <si>
    <t>Cancer of thyroid</t>
  </si>
  <si>
    <t>Delirium dementia and amnestic and other cognitive</t>
  </si>
  <si>
    <t>Heart valve disorders</t>
  </si>
  <si>
    <t>Other connective tissue disease</t>
  </si>
  <si>
    <t>Late effects of cerebrovascular disease</t>
  </si>
  <si>
    <t>Other disorders of stomach and duodenum</t>
  </si>
  <si>
    <t>Gastritis and duodenitis</t>
  </si>
  <si>
    <t>Nausea and vomiting</t>
  </si>
  <si>
    <t>Bacterial infection; unspecified site</t>
  </si>
  <si>
    <t>HIV infection</t>
  </si>
  <si>
    <t>Fracture of lower limb</t>
  </si>
  <si>
    <t>Fever of unknown origin</t>
  </si>
  <si>
    <t>Coronary atherosclerosis and other heart disease</t>
  </si>
  <si>
    <t>Abdominal hernia</t>
  </si>
  <si>
    <t>Peri-; endo-; and myocarditis; cardiomyopathy (exc</t>
  </si>
  <si>
    <t>Other diseases of kidney and ureters</t>
  </si>
  <si>
    <t>Alcohol-related disorders</t>
  </si>
  <si>
    <t>Noninfectious gastroenteritis</t>
  </si>
  <si>
    <t>Esophageal disorders</t>
  </si>
  <si>
    <t>Intracranial injury</t>
  </si>
  <si>
    <t>Coagulation and hemorrhagic disorders</t>
  </si>
  <si>
    <t>Mood disorders</t>
  </si>
  <si>
    <t>Other endocrine disorders</t>
  </si>
  <si>
    <t>Influenza</t>
  </si>
  <si>
    <t>Pancreatic disorders (not diabetes)</t>
  </si>
  <si>
    <t>Other circulatory disease</t>
  </si>
  <si>
    <t>Malaise and fatigue</t>
  </si>
  <si>
    <t>Epilepsy; convulsions</t>
  </si>
  <si>
    <t>Spondylosis; intervertebral disc disorders; other</t>
  </si>
  <si>
    <t>Aspiration pneumonitis; food/vomitus</t>
  </si>
  <si>
    <t>Intestinal infection</t>
  </si>
  <si>
    <t>Diverticulosis and diverticulitis</t>
  </si>
  <si>
    <t>Other liver diseases</t>
  </si>
  <si>
    <t>Fracture of neck of femur (hip)</t>
  </si>
  <si>
    <t>Osteoarthritis</t>
  </si>
  <si>
    <t>Pleurisy; pneumothorax; pulmonary collapse</t>
  </si>
  <si>
    <t>Phlebitis; thrombophlebitis and thromboembolism</t>
  </si>
  <si>
    <t>Other aftercare</t>
  </si>
  <si>
    <t>Biliary tract disease</t>
  </si>
  <si>
    <t>Diabetes mellitus with complications</t>
  </si>
  <si>
    <t>Skin and subcutaneous tissue infections</t>
  </si>
  <si>
    <t>Acute myocardial infarction</t>
  </si>
  <si>
    <t>Other gastrointestinal disorders</t>
  </si>
  <si>
    <t>Gastrointestinal hemorrhage</t>
  </si>
  <si>
    <t>Cardiac dysrhythmias</t>
  </si>
  <si>
    <t>Deficiency and other anemia</t>
  </si>
  <si>
    <t>Intestinal obstruction without hernia</t>
  </si>
  <si>
    <t>Fluid and electrolyte disorders</t>
  </si>
  <si>
    <t>Pulmonary heart disease</t>
  </si>
  <si>
    <t>Acute cerebrovascular disease</t>
  </si>
  <si>
    <t>Chronic obstructive pulmonary disease and bronchie</t>
  </si>
  <si>
    <t>Urinary tract infections</t>
  </si>
  <si>
    <t>Other nervous system disorders</t>
  </si>
  <si>
    <t>Diseases of white blood cells</t>
  </si>
  <si>
    <t>Complication of device; implant or graft</t>
  </si>
  <si>
    <t>Acute and unspecified renal failure</t>
  </si>
  <si>
    <t>Hypertension with complications and secondary hype</t>
  </si>
  <si>
    <t>Respiratory failure; insufficiency; arrest (adult)</t>
  </si>
  <si>
    <t>Pneumonia (except that caused by tuberculosis or s</t>
  </si>
  <si>
    <t>Complications of surgical procedures or medical ca</t>
  </si>
  <si>
    <t>Septicemia (except in labor)</t>
  </si>
  <si>
    <t>CY18  CCS Categories for Malignant Primary or Secondary AND Admission is Unplanned</t>
  </si>
  <si>
    <t>DX1NM</t>
  </si>
  <si>
    <t>DX1</t>
  </si>
  <si>
    <t>CY18  CCS Categories for Malignant Primary or Secondary AND Admission is Planned</t>
  </si>
  <si>
    <t>See next four tabs</t>
  </si>
  <si>
    <t>2016-2018 Percent Change</t>
  </si>
  <si>
    <t>For those malignant admissions identified, if the nature of admission is emergency or urgent, always counted as unplanned admission</t>
  </si>
  <si>
    <t>Current Oncology DRG Exclusion</t>
  </si>
  <si>
    <t>Nature of admission code 3 (emergency) or 4 (urgent)</t>
  </si>
  <si>
    <t>HSCRC versus Cancer Readmission Specifications</t>
  </si>
  <si>
    <r>
      <rPr>
        <b/>
        <sz val="11"/>
        <color theme="1"/>
        <rFont val="Calibri"/>
        <family val="2"/>
        <scheme val="minor"/>
      </rPr>
      <t>Denominator:</t>
    </r>
    <r>
      <rPr>
        <sz val="11"/>
        <color theme="1"/>
        <rFont val="Calibri"/>
        <family val="2"/>
        <scheme val="minor"/>
      </rPr>
      <t xml:space="preserve">  Identifies Malignant Cancer using primary and secondary dx (2-30) codes for inclusion (secondary increases dramatically the number of cases identified)</t>
    </r>
  </si>
  <si>
    <t>Denominator Counts under Different Methodologies</t>
  </si>
  <si>
    <t>HSCRC Question/Comment</t>
  </si>
  <si>
    <t>Did not apply age, AMA, or discharged with planned admit exclusions to be consistent with our measure.  Question on denominator exclusion for patient planned readmit.</t>
  </si>
  <si>
    <t xml:space="preserve">For those malignant admissions identified as urgent or emergent, exclude from numerator (but are in denominator for unplanned admission): </t>
  </si>
  <si>
    <t>Not sure this is used in cancer measure</t>
  </si>
  <si>
    <t>*for more detail see the excel cencer measure data dictionary</t>
  </si>
  <si>
    <t>Cancer Readmission Measure*</t>
  </si>
  <si>
    <t>Cancer Exclusion (urgent/Emergent and Malignant Dx)</t>
  </si>
  <si>
    <t>553,501
93.1%</t>
  </si>
  <si>
    <r>
      <rPr>
        <b/>
        <sz val="18"/>
        <color theme="1"/>
        <rFont val="Calibri"/>
        <family val="2"/>
        <scheme val="minor"/>
      </rPr>
      <t>3,570
0.6%</t>
    </r>
    <r>
      <rPr>
        <sz val="18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These cases currently excluded but would be included under cancer measure</t>
    </r>
  </si>
  <si>
    <r>
      <rPr>
        <b/>
        <sz val="18"/>
        <color theme="1"/>
        <rFont val="Calibri"/>
        <family val="2"/>
        <scheme val="minor"/>
      </rPr>
      <t>28,775
4.8%</t>
    </r>
    <r>
      <rPr>
        <sz val="18"/>
        <color theme="1"/>
        <rFont val="Calibri"/>
        <family val="2"/>
        <scheme val="minor"/>
      </rPr>
      <t xml:space="preserve">
Currently </t>
    </r>
    <r>
      <rPr>
        <u/>
        <sz val="18"/>
        <color theme="1"/>
        <rFont val="Calibri"/>
        <family val="2"/>
        <scheme val="minor"/>
      </rPr>
      <t>included</t>
    </r>
    <r>
      <rPr>
        <sz val="18"/>
        <color theme="1"/>
        <rFont val="Calibri"/>
        <family val="2"/>
        <scheme val="minor"/>
      </rPr>
      <t xml:space="preserve"> in readmission methodology; cancer measure would include them in denominator but flag some as planned (i.e., additional numerator exclusions)</t>
    </r>
  </si>
  <si>
    <r>
      <rPr>
        <b/>
        <sz val="18"/>
        <color theme="1"/>
        <rFont val="Calibri"/>
        <family val="2"/>
        <scheme val="minor"/>
      </rPr>
      <t>8,832
1.5%</t>
    </r>
    <r>
      <rPr>
        <sz val="18"/>
        <color theme="1"/>
        <rFont val="Calibri"/>
        <family val="2"/>
        <scheme val="minor"/>
      </rPr>
      <t xml:space="preserve">
Currently </t>
    </r>
    <r>
      <rPr>
        <u/>
        <sz val="18"/>
        <color theme="1"/>
        <rFont val="Calibri"/>
        <family val="2"/>
        <scheme val="minor"/>
      </rPr>
      <t>excluded</t>
    </r>
    <r>
      <rPr>
        <sz val="18"/>
        <color theme="1"/>
        <rFont val="Calibri"/>
        <family val="2"/>
        <scheme val="minor"/>
      </rPr>
      <t xml:space="preserve"> in readmission methodology; revised cancer definition would include them but flag some as planned (i.e., additional numerator exclusions)</t>
    </r>
  </si>
  <si>
    <t>CY18  CCS Categories for Urgent and Emergent Adms with Malignant Primary or Secondary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</si>
</sst>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 ###,###,###,##0"/>
    <numFmt numFmtId="165" formatCode="\ ##0.00%"/>
    <numFmt numFmtId="166" formatCode="\ ###,###,##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, Albany AMT, Helvetica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4"/>
      <name val="Calibri"/>
      <family val="2"/>
      <scheme val="minor"/>
    </font>
    <font>
      <b/>
      <sz val="10"/>
      <color rgb="FF112277"/>
      <name val="Arial"/>
      <family val="2"/>
    </font>
    <font>
      <b/>
      <sz val="12"/>
      <color rgb="FF112277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indexed="8"/>
      <name val="Arial, Albany AMT, Helvetica"/>
    </font>
    <font>
      <b/>
      <sz val="14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C1C1C1"/>
      </right>
      <top/>
      <bottom/>
      <diagonal/>
    </border>
    <border>
      <left/>
      <right style="medium">
        <color rgb="FFB0B7BB"/>
      </right>
      <top/>
      <bottom/>
      <diagonal/>
    </border>
    <border>
      <left style="medium">
        <color rgb="FFC1C1C1"/>
      </left>
      <right style="medium">
        <color rgb="FFB0B7BB"/>
      </right>
      <top/>
      <bottom/>
      <diagonal/>
    </border>
    <border>
      <left/>
      <right/>
      <top/>
      <bottom style="medium">
        <color rgb="FFC1C1C1"/>
      </bottom>
      <diagonal/>
    </border>
    <border>
      <left/>
      <right style="medium">
        <color rgb="FFC1C1C1"/>
      </right>
      <top/>
      <bottom style="medium">
        <color rgb="FFC1C1C1"/>
      </bottom>
      <diagonal/>
    </border>
    <border>
      <left/>
      <right style="medium">
        <color rgb="FFB0B7BB"/>
      </right>
      <top/>
      <bottom style="medium">
        <color rgb="FFB0B7BB"/>
      </bottom>
      <diagonal/>
    </border>
    <border>
      <left style="medium">
        <color rgb="FFC1C1C1"/>
      </left>
      <right style="medium">
        <color rgb="FFB0B7BB"/>
      </right>
      <top/>
      <bottom style="medium">
        <color rgb="FFB0B7BB"/>
      </bottom>
      <diagonal/>
    </border>
    <border>
      <left/>
      <right/>
      <top/>
      <bottom style="medium">
        <color rgb="FFB0B7BB"/>
      </bottom>
      <diagonal/>
    </border>
    <border>
      <left style="medium">
        <color rgb="FFB0B7BB"/>
      </left>
      <right style="medium">
        <color rgb="FFB0B7BB"/>
      </right>
      <top/>
      <bottom style="medium">
        <color rgb="FFB0B7BB"/>
      </bottom>
      <diagonal/>
    </border>
    <border>
      <left/>
      <right/>
      <top style="medium">
        <color rgb="FFC1C1C1"/>
      </top>
      <bottom/>
      <diagonal/>
    </border>
    <border>
      <left/>
      <right style="medium">
        <color rgb="FFB0B7BB"/>
      </right>
      <top style="medium">
        <color rgb="FFC1C1C1"/>
      </top>
      <bottom/>
      <diagonal/>
    </border>
    <border>
      <left style="medium">
        <color rgb="FFB0B7BB"/>
      </left>
      <right style="medium">
        <color rgb="FFB0B7BB"/>
      </right>
      <top style="medium">
        <color rgb="FFC1C1C1"/>
      </top>
      <bottom/>
      <diagonal/>
    </border>
    <border>
      <left style="medium">
        <color rgb="FFC1C1C1"/>
      </left>
      <right style="medium">
        <color rgb="FFB0B7BB"/>
      </right>
      <top style="medium">
        <color rgb="FFC1C1C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95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right" wrapText="1"/>
    </xf>
    <xf numFmtId="0" fontId="3" fillId="5" borderId="1" xfId="0" applyFont="1" applyFill="1" applyBorder="1" applyAlignment="1">
      <alignment horizontal="left" wrapText="1"/>
    </xf>
    <xf numFmtId="164" fontId="3" fillId="5" borderId="1" xfId="0" applyNumberFormat="1" applyFont="1" applyFill="1" applyBorder="1" applyAlignment="1">
      <alignment horizontal="right" wrapText="1"/>
    </xf>
    <xf numFmtId="165" fontId="3" fillId="5" borderId="1" xfId="0" applyNumberFormat="1" applyFont="1" applyFill="1" applyBorder="1" applyAlignment="1">
      <alignment horizontal="right" wrapText="1"/>
    </xf>
    <xf numFmtId="0" fontId="4" fillId="6" borderId="1" xfId="0" applyFont="1" applyFill="1" applyBorder="1" applyAlignment="1">
      <alignment horizontal="right" wrapText="1"/>
    </xf>
    <xf numFmtId="0" fontId="4" fillId="6" borderId="1" xfId="0" applyFont="1" applyFill="1" applyBorder="1" applyAlignment="1">
      <alignment horizontal="left" wrapText="1"/>
    </xf>
    <xf numFmtId="0" fontId="2" fillId="8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4" fillId="9" borderId="1" xfId="0" applyNumberFormat="1" applyFont="1" applyFill="1" applyBorder="1" applyAlignment="1">
      <alignment horizontal="right" wrapText="1"/>
    </xf>
    <xf numFmtId="165" fontId="4" fillId="9" borderId="1" xfId="0" applyNumberFormat="1" applyFont="1" applyFill="1" applyBorder="1" applyAlignment="1">
      <alignment horizontal="right" wrapText="1"/>
    </xf>
    <xf numFmtId="164" fontId="4" fillId="10" borderId="1" xfId="0" applyNumberFormat="1" applyFont="1" applyFill="1" applyBorder="1" applyAlignment="1">
      <alignment horizontal="right" wrapText="1"/>
    </xf>
    <xf numFmtId="165" fontId="4" fillId="10" borderId="1" xfId="0" applyNumberFormat="1" applyFont="1" applyFill="1" applyBorder="1" applyAlignment="1">
      <alignment horizontal="right" wrapText="1"/>
    </xf>
    <xf numFmtId="165" fontId="4" fillId="11" borderId="1" xfId="0" applyNumberFormat="1" applyFont="1" applyFill="1" applyBorder="1" applyAlignment="1">
      <alignment horizontal="right" wrapText="1"/>
    </xf>
    <xf numFmtId="0" fontId="8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/>
    <xf numFmtId="0" fontId="8" fillId="12" borderId="1" xfId="0" applyFont="1" applyFill="1" applyBorder="1"/>
    <xf numFmtId="10" fontId="8" fillId="0" borderId="1" xfId="1" applyNumberFormat="1" applyFont="1" applyBorder="1" applyAlignment="1">
      <alignment horizontal="center" vertical="center"/>
    </xf>
    <xf numFmtId="10" fontId="8" fillId="12" borderId="1" xfId="1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4" fontId="10" fillId="12" borderId="1" xfId="0" applyNumberFormat="1" applyFont="1" applyFill="1" applyBorder="1" applyAlignment="1">
      <alignment horizontal="center" vertical="center" wrapText="1"/>
    </xf>
    <xf numFmtId="166" fontId="10" fillId="12" borderId="1" xfId="0" applyNumberFormat="1" applyFont="1" applyFill="1" applyBorder="1" applyAlignment="1">
      <alignment horizontal="center" vertical="center" wrapText="1"/>
    </xf>
    <xf numFmtId="0" fontId="11" fillId="13" borderId="16" xfId="0" applyFont="1" applyFill="1" applyBorder="1" applyAlignment="1">
      <alignment horizontal="right" wrapText="1"/>
    </xf>
    <xf numFmtId="0" fontId="11" fillId="13" borderId="14" xfId="0" applyFont="1" applyFill="1" applyBorder="1" applyAlignment="1">
      <alignment horizontal="right" wrapText="1"/>
    </xf>
    <xf numFmtId="0" fontId="11" fillId="13" borderId="18" xfId="0" applyFont="1" applyFill="1" applyBorder="1" applyAlignment="1">
      <alignment horizontal="right" wrapText="1"/>
    </xf>
    <xf numFmtId="0" fontId="11" fillId="13" borderId="19" xfId="0" applyFont="1" applyFill="1" applyBorder="1" applyAlignment="1">
      <alignment horizontal="right" wrapText="1"/>
    </xf>
    <xf numFmtId="0" fontId="13" fillId="5" borderId="0" xfId="0" applyFont="1" applyFill="1" applyBorder="1" applyAlignment="1">
      <alignment horizontal="right" vertical="center"/>
    </xf>
    <xf numFmtId="0" fontId="13" fillId="5" borderId="9" xfId="0" applyFont="1" applyFill="1" applyBorder="1" applyAlignment="1">
      <alignment horizontal="right" vertical="center"/>
    </xf>
    <xf numFmtId="0" fontId="14" fillId="13" borderId="10" xfId="0" applyFont="1" applyFill="1" applyBorder="1" applyAlignment="1">
      <alignment horizontal="left" vertical="center"/>
    </xf>
    <xf numFmtId="0" fontId="14" fillId="13" borderId="11" xfId="0" applyFont="1" applyFill="1" applyBorder="1" applyAlignment="1">
      <alignment horizontal="left" vertical="center"/>
    </xf>
    <xf numFmtId="0" fontId="13" fillId="5" borderId="12" xfId="0" applyFont="1" applyFill="1" applyBorder="1" applyAlignment="1">
      <alignment horizontal="right" vertical="center"/>
    </xf>
    <xf numFmtId="0" fontId="13" fillId="5" borderId="13" xfId="0" applyFont="1" applyFill="1" applyBorder="1" applyAlignment="1">
      <alignment horizontal="right" vertical="center"/>
    </xf>
    <xf numFmtId="0" fontId="14" fillId="13" borderId="14" xfId="0" applyFont="1" applyFill="1" applyBorder="1" applyAlignment="1">
      <alignment horizontal="left" vertical="center"/>
    </xf>
    <xf numFmtId="0" fontId="14" fillId="13" borderId="15" xfId="0" applyFont="1" applyFill="1" applyBorder="1" applyAlignment="1">
      <alignment horizontal="left" vertical="center"/>
    </xf>
    <xf numFmtId="0" fontId="9" fillId="14" borderId="1" xfId="0" applyFont="1" applyFill="1" applyBorder="1" applyAlignment="1">
      <alignment horizontal="center" vertical="center" wrapText="1"/>
    </xf>
    <xf numFmtId="10" fontId="8" fillId="0" borderId="0" xfId="1" applyNumberFormat="1" applyFont="1"/>
    <xf numFmtId="164" fontId="0" fillId="0" borderId="0" xfId="0" applyNumberFormat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 wrapText="1"/>
    </xf>
    <xf numFmtId="0" fontId="18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12" borderId="1" xfId="0" applyFill="1" applyBorder="1" applyAlignment="1">
      <alignment horizontal="left"/>
    </xf>
    <xf numFmtId="0" fontId="0" fillId="12" borderId="1" xfId="0" applyFill="1" applyBorder="1" applyAlignment="1">
      <alignment horizontal="left" vertical="center" wrapText="1"/>
    </xf>
    <xf numFmtId="0" fontId="0" fillId="12" borderId="1" xfId="0" applyFill="1" applyBorder="1"/>
    <xf numFmtId="0" fontId="5" fillId="0" borderId="1" xfId="0" applyFont="1" applyBorder="1"/>
    <xf numFmtId="10" fontId="3" fillId="5" borderId="1" xfId="1" applyNumberFormat="1" applyFont="1" applyFill="1" applyBorder="1" applyAlignment="1">
      <alignment horizontal="right" wrapText="1"/>
    </xf>
    <xf numFmtId="164" fontId="20" fillId="9" borderId="1" xfId="0" applyNumberFormat="1" applyFont="1" applyFill="1" applyBorder="1" applyAlignment="1">
      <alignment horizontal="right" wrapText="1"/>
    </xf>
    <xf numFmtId="10" fontId="20" fillId="9" borderId="1" xfId="1" applyNumberFormat="1" applyFont="1" applyFill="1" applyBorder="1" applyAlignment="1">
      <alignment horizontal="right" wrapText="1"/>
    </xf>
    <xf numFmtId="10" fontId="4" fillId="10" borderId="1" xfId="1" applyNumberFormat="1" applyFont="1" applyFill="1" applyBorder="1" applyAlignment="1">
      <alignment horizontal="right" wrapText="1"/>
    </xf>
    <xf numFmtId="0" fontId="21" fillId="7" borderId="1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left" wrapText="1"/>
    </xf>
    <xf numFmtId="0" fontId="1" fillId="12" borderId="23" xfId="0" applyFont="1" applyFill="1" applyBorder="1" applyAlignment="1">
      <alignment horizontal="left" wrapText="1"/>
    </xf>
    <xf numFmtId="0" fontId="1" fillId="12" borderId="24" xfId="0" applyFont="1" applyFill="1" applyBorder="1" applyAlignment="1">
      <alignment horizontal="left" wrapText="1"/>
    </xf>
    <xf numFmtId="0" fontId="19" fillId="12" borderId="1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/>
    </xf>
    <xf numFmtId="0" fontId="21" fillId="7" borderId="2" xfId="0" applyFont="1" applyFill="1" applyBorder="1" applyAlignment="1">
      <alignment horizontal="center"/>
    </xf>
    <xf numFmtId="0" fontId="21" fillId="7" borderId="3" xfId="0" applyFont="1" applyFill="1" applyBorder="1" applyAlignment="1">
      <alignment horizontal="center"/>
    </xf>
    <xf numFmtId="0" fontId="21" fillId="7" borderId="4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13" borderId="21" xfId="0" applyFont="1" applyFill="1" applyBorder="1" applyAlignment="1">
      <alignment horizontal="left" wrapText="1"/>
    </xf>
    <xf numFmtId="0" fontId="11" fillId="13" borderId="15" xfId="0" applyFont="1" applyFill="1" applyBorder="1" applyAlignment="1">
      <alignment horizontal="left" wrapText="1"/>
    </xf>
    <xf numFmtId="0" fontId="11" fillId="13" borderId="20" xfId="0" applyFont="1" applyFill="1" applyBorder="1" applyAlignment="1">
      <alignment horizontal="left" wrapText="1"/>
    </xf>
    <xf numFmtId="0" fontId="11" fillId="13" borderId="17" xfId="0" applyFont="1" applyFill="1" applyBorder="1" applyAlignment="1">
      <alignment horizontal="left" wrapText="1"/>
    </xf>
    <xf numFmtId="0" fontId="11" fillId="13" borderId="20" xfId="0" applyFont="1" applyFill="1" applyBorder="1" applyAlignment="1">
      <alignment horizontal="right" wrapText="1"/>
    </xf>
    <xf numFmtId="0" fontId="11" fillId="13" borderId="17" xfId="0" applyFont="1" applyFill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BM/Quality/RRIP/RY2022/Modeling/IP_DRG_Oncology/Performance/Tables/RY20_IP_Readms_DRG_Oncology_CY18-01%20to%20CY18-12%20created%202019-07-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rformance/Tables/RY20%20IP_oncology%20Readmission%20Summary%20CY18-01%20to%20CY18-12%20created%202019-07-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CY2016 Readmit Norms"/>
      <sheetName val="3.CY2016 Readmit Rates"/>
      <sheetName val="4.CY2018 Improve All Payers"/>
      <sheetName val="4a.CY2018 Improve Medicare FFS"/>
      <sheetName val="4b.CY2018 Improve Medicaid FFS"/>
      <sheetName val="5.CY17 Readmit Rates"/>
    </sheetNames>
    <sheetDataSet>
      <sheetData sheetId="0" refreshError="1"/>
      <sheetData sheetId="1" refreshError="1"/>
      <sheetData sheetId="2">
        <row r="7">
          <cell r="C7">
            <v>13995</v>
          </cell>
          <cell r="D7">
            <v>1583</v>
          </cell>
          <cell r="E7">
            <v>0.11310000000000001</v>
          </cell>
          <cell r="F7">
            <v>1669.7180000000001</v>
          </cell>
          <cell r="H7">
            <v>0.1152</v>
          </cell>
          <cell r="I7">
            <v>13764</v>
          </cell>
          <cell r="J7">
            <v>1617</v>
          </cell>
          <cell r="K7">
            <v>0.11749999999999999</v>
          </cell>
          <cell r="L7">
            <v>1759.7140999999999</v>
          </cell>
          <cell r="N7">
            <v>0.11169999999999999</v>
          </cell>
        </row>
        <row r="8">
          <cell r="C8">
            <v>23775</v>
          </cell>
          <cell r="D8">
            <v>3562</v>
          </cell>
          <cell r="E8">
            <v>0.14979999999999999</v>
          </cell>
          <cell r="F8">
            <v>3240.4097000000002</v>
          </cell>
          <cell r="H8">
            <v>0.1336</v>
          </cell>
          <cell r="I8">
            <v>23844</v>
          </cell>
          <cell r="J8">
            <v>3601</v>
          </cell>
          <cell r="K8">
            <v>0.151</v>
          </cell>
          <cell r="L8">
            <v>3347.7460000000001</v>
          </cell>
          <cell r="N8">
            <v>0.13070000000000001</v>
          </cell>
        </row>
        <row r="9">
          <cell r="C9">
            <v>10798</v>
          </cell>
          <cell r="D9">
            <v>1236</v>
          </cell>
          <cell r="E9">
            <v>0.1145</v>
          </cell>
          <cell r="F9">
            <v>1331.8357000000001</v>
          </cell>
          <cell r="H9">
            <v>0.1128</v>
          </cell>
          <cell r="I9">
            <v>11050</v>
          </cell>
          <cell r="J9">
            <v>1367</v>
          </cell>
          <cell r="K9">
            <v>0.1237</v>
          </cell>
          <cell r="L9">
            <v>1477.1828</v>
          </cell>
          <cell r="N9">
            <v>0.1124</v>
          </cell>
        </row>
        <row r="10">
          <cell r="C10">
            <v>24909</v>
          </cell>
          <cell r="D10">
            <v>2300</v>
          </cell>
          <cell r="E10">
            <v>9.2299999999999993E-2</v>
          </cell>
          <cell r="F10">
            <v>2298.8888000000002</v>
          </cell>
          <cell r="H10">
            <v>0.1216</v>
          </cell>
          <cell r="I10">
            <v>23988</v>
          </cell>
          <cell r="J10">
            <v>2118</v>
          </cell>
          <cell r="K10">
            <v>8.8300000000000003E-2</v>
          </cell>
          <cell r="L10">
            <v>2165.2406999999998</v>
          </cell>
          <cell r="N10">
            <v>0.11890000000000001</v>
          </cell>
        </row>
        <row r="11">
          <cell r="C11">
            <v>14513</v>
          </cell>
          <cell r="D11">
            <v>1453</v>
          </cell>
          <cell r="E11">
            <v>0.10009999999999999</v>
          </cell>
          <cell r="F11">
            <v>1738.1742999999999</v>
          </cell>
          <cell r="H11">
            <v>0.1016</v>
          </cell>
          <cell r="I11">
            <v>14950</v>
          </cell>
          <cell r="J11">
            <v>1587</v>
          </cell>
          <cell r="K11">
            <v>0.1062</v>
          </cell>
          <cell r="L11">
            <v>1885.8801000000001</v>
          </cell>
          <cell r="N11">
            <v>0.1022</v>
          </cell>
        </row>
        <row r="12">
          <cell r="C12">
            <v>4104</v>
          </cell>
          <cell r="D12">
            <v>641</v>
          </cell>
          <cell r="E12">
            <v>0.15620000000000001</v>
          </cell>
          <cell r="F12">
            <v>599.12274000000002</v>
          </cell>
          <cell r="H12">
            <v>0.13</v>
          </cell>
          <cell r="I12">
            <v>3963</v>
          </cell>
          <cell r="J12">
            <v>547</v>
          </cell>
          <cell r="K12">
            <v>0.13800000000000001</v>
          </cell>
          <cell r="L12">
            <v>608.70519000000002</v>
          </cell>
          <cell r="N12">
            <v>0.10920000000000001</v>
          </cell>
        </row>
        <row r="13">
          <cell r="C13">
            <v>13126</v>
          </cell>
          <cell r="D13">
            <v>1150</v>
          </cell>
          <cell r="E13">
            <v>8.7599999999999997E-2</v>
          </cell>
          <cell r="F13">
            <v>1089.5422000000001</v>
          </cell>
          <cell r="H13">
            <v>0.12820000000000001</v>
          </cell>
          <cell r="I13">
            <v>13153</v>
          </cell>
          <cell r="J13">
            <v>1258</v>
          </cell>
          <cell r="K13">
            <v>9.5600000000000004E-2</v>
          </cell>
          <cell r="L13">
            <v>1215.6461999999999</v>
          </cell>
          <cell r="N13">
            <v>0.12570000000000001</v>
          </cell>
        </row>
        <row r="14">
          <cell r="C14">
            <v>42349</v>
          </cell>
          <cell r="D14">
            <v>6316</v>
          </cell>
          <cell r="E14">
            <v>0.14910000000000001</v>
          </cell>
          <cell r="F14">
            <v>5771.6148000000003</v>
          </cell>
          <cell r="H14">
            <v>0.13300000000000001</v>
          </cell>
          <cell r="I14">
            <v>39941</v>
          </cell>
          <cell r="J14">
            <v>6084</v>
          </cell>
          <cell r="K14">
            <v>0.15229999999999999</v>
          </cell>
          <cell r="L14">
            <v>5720.2676000000001</v>
          </cell>
          <cell r="N14">
            <v>0.12920000000000001</v>
          </cell>
        </row>
        <row r="15">
          <cell r="C15">
            <v>2218</v>
          </cell>
          <cell r="D15">
            <v>324</v>
          </cell>
          <cell r="E15">
            <v>0.14610000000000001</v>
          </cell>
          <cell r="F15">
            <v>313.74453999999997</v>
          </cell>
          <cell r="H15">
            <v>0.1255</v>
          </cell>
          <cell r="I15">
            <v>1664</v>
          </cell>
          <cell r="J15">
            <v>206</v>
          </cell>
          <cell r="K15">
            <v>0.12379999999999999</v>
          </cell>
          <cell r="L15">
            <v>255.01499000000001</v>
          </cell>
          <cell r="N15">
            <v>9.8199999999999996E-2</v>
          </cell>
        </row>
        <row r="16">
          <cell r="C16">
            <v>15025</v>
          </cell>
          <cell r="D16">
            <v>1872</v>
          </cell>
          <cell r="E16">
            <v>0.1246</v>
          </cell>
          <cell r="F16">
            <v>1825.8435999999999</v>
          </cell>
          <cell r="H16">
            <v>0.1246</v>
          </cell>
          <cell r="I16">
            <v>13724</v>
          </cell>
          <cell r="J16">
            <v>1733</v>
          </cell>
          <cell r="K16">
            <v>0.1263</v>
          </cell>
          <cell r="L16">
            <v>1744.6027999999999</v>
          </cell>
          <cell r="N16">
            <v>0.1207</v>
          </cell>
        </row>
        <row r="17">
          <cell r="C17">
            <v>16167</v>
          </cell>
          <cell r="D17">
            <v>2202</v>
          </cell>
          <cell r="E17">
            <v>0.13619999999999999</v>
          </cell>
          <cell r="F17">
            <v>2116.2948999999999</v>
          </cell>
          <cell r="H17">
            <v>0.12640000000000001</v>
          </cell>
          <cell r="I17">
            <v>14288</v>
          </cell>
          <cell r="J17">
            <v>1767</v>
          </cell>
          <cell r="K17">
            <v>0.1237</v>
          </cell>
          <cell r="L17">
            <v>1884.8332</v>
          </cell>
          <cell r="N17">
            <v>0.1139</v>
          </cell>
        </row>
        <row r="18">
          <cell r="C18">
            <v>3495</v>
          </cell>
          <cell r="D18">
            <v>767</v>
          </cell>
          <cell r="E18">
            <v>0.2195</v>
          </cell>
          <cell r="F18">
            <v>587.14377000000002</v>
          </cell>
          <cell r="H18">
            <v>0.15870000000000001</v>
          </cell>
          <cell r="I18">
            <v>2901</v>
          </cell>
          <cell r="J18">
            <v>629</v>
          </cell>
          <cell r="K18">
            <v>0.21679999999999999</v>
          </cell>
          <cell r="L18">
            <v>488.97946999999999</v>
          </cell>
          <cell r="N18">
            <v>0.15629999999999999</v>
          </cell>
        </row>
        <row r="19">
          <cell r="C19">
            <v>19443</v>
          </cell>
          <cell r="D19">
            <v>2640</v>
          </cell>
          <cell r="E19">
            <v>0.1358</v>
          </cell>
          <cell r="F19">
            <v>2460.1462999999999</v>
          </cell>
          <cell r="H19">
            <v>0.13039999999999999</v>
          </cell>
          <cell r="I19">
            <v>19759</v>
          </cell>
          <cell r="J19">
            <v>2749</v>
          </cell>
          <cell r="K19">
            <v>0.1391</v>
          </cell>
          <cell r="L19">
            <v>2585.0927000000001</v>
          </cell>
          <cell r="N19">
            <v>0.12920000000000001</v>
          </cell>
        </row>
        <row r="20">
          <cell r="C20">
            <v>9508</v>
          </cell>
          <cell r="D20">
            <v>1020</v>
          </cell>
          <cell r="E20">
            <v>0.10730000000000001</v>
          </cell>
          <cell r="F20">
            <v>1146.0378000000001</v>
          </cell>
          <cell r="H20">
            <v>0.1081</v>
          </cell>
          <cell r="I20">
            <v>9307</v>
          </cell>
          <cell r="J20">
            <v>900</v>
          </cell>
          <cell r="K20">
            <v>9.6699999999999994E-2</v>
          </cell>
          <cell r="L20">
            <v>1082.1905999999999</v>
          </cell>
          <cell r="N20">
            <v>0.10100000000000001</v>
          </cell>
        </row>
        <row r="21">
          <cell r="C21">
            <v>1980</v>
          </cell>
          <cell r="D21">
            <v>111</v>
          </cell>
          <cell r="E21">
            <v>5.6099999999999997E-2</v>
          </cell>
          <cell r="F21">
            <v>215.54732999999999</v>
          </cell>
          <cell r="H21">
            <v>6.2600000000000003E-2</v>
          </cell>
          <cell r="I21">
            <v>1922</v>
          </cell>
          <cell r="J21">
            <v>134</v>
          </cell>
          <cell r="K21">
            <v>6.9699999999999998E-2</v>
          </cell>
          <cell r="L21">
            <v>235.55922000000001</v>
          </cell>
          <cell r="N21">
            <v>6.9099999999999995E-2</v>
          </cell>
        </row>
        <row r="22">
          <cell r="C22">
            <v>6669</v>
          </cell>
          <cell r="D22">
            <v>801</v>
          </cell>
          <cell r="E22">
            <v>0.1201</v>
          </cell>
          <cell r="F22">
            <v>868.28723000000002</v>
          </cell>
          <cell r="H22">
            <v>0.11210000000000001</v>
          </cell>
          <cell r="I22">
            <v>6283</v>
          </cell>
          <cell r="J22">
            <v>768</v>
          </cell>
          <cell r="K22">
            <v>0.1222</v>
          </cell>
          <cell r="L22">
            <v>827.76248999999996</v>
          </cell>
          <cell r="N22">
            <v>0.11269999999999999</v>
          </cell>
        </row>
        <row r="23">
          <cell r="C23">
            <v>16287</v>
          </cell>
          <cell r="D23">
            <v>1791</v>
          </cell>
          <cell r="E23">
            <v>0.11</v>
          </cell>
          <cell r="F23">
            <v>1966.9398000000001</v>
          </cell>
          <cell r="H23">
            <v>0.1106</v>
          </cell>
          <cell r="I23">
            <v>15663</v>
          </cell>
          <cell r="J23">
            <v>1794</v>
          </cell>
          <cell r="K23">
            <v>0.1145</v>
          </cell>
          <cell r="L23">
            <v>1997.6193000000001</v>
          </cell>
          <cell r="N23">
            <v>0.1091</v>
          </cell>
        </row>
        <row r="24">
          <cell r="C24">
            <v>12727</v>
          </cell>
          <cell r="D24">
            <v>1527</v>
          </cell>
          <cell r="E24">
            <v>0.12</v>
          </cell>
          <cell r="F24">
            <v>1591.319</v>
          </cell>
          <cell r="H24">
            <v>0.1166</v>
          </cell>
          <cell r="I24">
            <v>13208</v>
          </cell>
          <cell r="J24">
            <v>1558</v>
          </cell>
          <cell r="K24">
            <v>0.11799999999999999</v>
          </cell>
          <cell r="L24">
            <v>1716.8805</v>
          </cell>
          <cell r="N24">
            <v>0.1103</v>
          </cell>
        </row>
        <row r="25">
          <cell r="C25">
            <v>25130</v>
          </cell>
          <cell r="D25">
            <v>2194</v>
          </cell>
          <cell r="E25">
            <v>8.7300000000000003E-2</v>
          </cell>
          <cell r="F25">
            <v>2289.7604000000001</v>
          </cell>
          <cell r="H25">
            <v>0.1164</v>
          </cell>
          <cell r="I25">
            <v>23450</v>
          </cell>
          <cell r="J25">
            <v>2248</v>
          </cell>
          <cell r="K25">
            <v>9.5899999999999999E-2</v>
          </cell>
          <cell r="L25">
            <v>2360.0234</v>
          </cell>
          <cell r="N25">
            <v>0.1157</v>
          </cell>
        </row>
        <row r="26">
          <cell r="C26">
            <v>10384</v>
          </cell>
          <cell r="D26">
            <v>1455</v>
          </cell>
          <cell r="E26">
            <v>0.1401</v>
          </cell>
          <cell r="F26">
            <v>1342.9557</v>
          </cell>
          <cell r="H26">
            <v>0.13159999999999999</v>
          </cell>
          <cell r="I26">
            <v>9975</v>
          </cell>
          <cell r="J26">
            <v>1299</v>
          </cell>
          <cell r="K26">
            <v>0.13020000000000001</v>
          </cell>
          <cell r="L26">
            <v>1300.2599</v>
          </cell>
          <cell r="N26">
            <v>0.12139999999999999</v>
          </cell>
        </row>
        <row r="27">
          <cell r="C27">
            <v>10623</v>
          </cell>
          <cell r="D27">
            <v>1345</v>
          </cell>
          <cell r="E27">
            <v>0.12659999999999999</v>
          </cell>
          <cell r="F27">
            <v>1396.5717999999999</v>
          </cell>
          <cell r="H27">
            <v>0.11700000000000001</v>
          </cell>
          <cell r="I27">
            <v>10119</v>
          </cell>
          <cell r="J27">
            <v>1234</v>
          </cell>
          <cell r="K27">
            <v>0.12189999999999999</v>
          </cell>
          <cell r="L27">
            <v>1404.6229000000001</v>
          </cell>
          <cell r="N27">
            <v>0.1067</v>
          </cell>
        </row>
        <row r="28">
          <cell r="C28">
            <v>7469</v>
          </cell>
          <cell r="D28">
            <v>750</v>
          </cell>
          <cell r="E28">
            <v>0.1004</v>
          </cell>
          <cell r="F28">
            <v>822.86506999999995</v>
          </cell>
          <cell r="H28">
            <v>0.11070000000000001</v>
          </cell>
          <cell r="I28">
            <v>6096</v>
          </cell>
          <cell r="J28">
            <v>627</v>
          </cell>
          <cell r="K28">
            <v>0.10290000000000001</v>
          </cell>
          <cell r="L28">
            <v>688.86292000000003</v>
          </cell>
          <cell r="N28">
            <v>0.1106</v>
          </cell>
        </row>
        <row r="29">
          <cell r="C29">
            <v>17711</v>
          </cell>
          <cell r="D29">
            <v>2799</v>
          </cell>
          <cell r="E29">
            <v>0.158</v>
          </cell>
          <cell r="F29">
            <v>2301.4023000000002</v>
          </cell>
          <cell r="H29">
            <v>0.14779999999999999</v>
          </cell>
          <cell r="I29">
            <v>17162</v>
          </cell>
          <cell r="J29">
            <v>2571</v>
          </cell>
          <cell r="K29">
            <v>0.14979999999999999</v>
          </cell>
          <cell r="L29">
            <v>2274.3186999999998</v>
          </cell>
          <cell r="N29">
            <v>0.13739999999999999</v>
          </cell>
        </row>
        <row r="30">
          <cell r="C30">
            <v>1449</v>
          </cell>
          <cell r="D30">
            <v>227</v>
          </cell>
          <cell r="E30">
            <v>0.15670000000000001</v>
          </cell>
          <cell r="F30">
            <v>191.91014000000001</v>
          </cell>
          <cell r="H30">
            <v>0.14369999999999999</v>
          </cell>
          <cell r="I30">
            <v>858</v>
          </cell>
          <cell r="J30">
            <v>75</v>
          </cell>
          <cell r="K30">
            <v>8.7400000000000005E-2</v>
          </cell>
          <cell r="L30">
            <v>129.45446999999999</v>
          </cell>
          <cell r="N30">
            <v>7.0400000000000004E-2</v>
          </cell>
        </row>
        <row r="31">
          <cell r="C31">
            <v>5360</v>
          </cell>
          <cell r="D31">
            <v>610</v>
          </cell>
          <cell r="E31">
            <v>0.1138</v>
          </cell>
          <cell r="F31">
            <v>687.04128000000003</v>
          </cell>
          <cell r="H31">
            <v>0.1079</v>
          </cell>
          <cell r="I31">
            <v>4753</v>
          </cell>
          <cell r="J31">
            <v>541</v>
          </cell>
          <cell r="K31">
            <v>0.1138</v>
          </cell>
          <cell r="L31">
            <v>625.59502999999995</v>
          </cell>
          <cell r="N31">
            <v>0.1051</v>
          </cell>
        </row>
        <row r="32">
          <cell r="C32">
            <v>9235</v>
          </cell>
          <cell r="D32">
            <v>1087</v>
          </cell>
          <cell r="E32">
            <v>0.1177</v>
          </cell>
          <cell r="F32">
            <v>1145.8128999999999</v>
          </cell>
          <cell r="H32">
            <v>0.1153</v>
          </cell>
          <cell r="I32">
            <v>9677</v>
          </cell>
          <cell r="J32">
            <v>1186</v>
          </cell>
          <cell r="K32">
            <v>0.1226</v>
          </cell>
          <cell r="L32">
            <v>1241.8161</v>
          </cell>
          <cell r="N32">
            <v>0.11600000000000001</v>
          </cell>
        </row>
        <row r="33">
          <cell r="C33">
            <v>6272</v>
          </cell>
          <cell r="D33">
            <v>766</v>
          </cell>
          <cell r="E33">
            <v>0.1221</v>
          </cell>
          <cell r="F33">
            <v>743.84343000000001</v>
          </cell>
          <cell r="H33">
            <v>0.12509999999999999</v>
          </cell>
          <cell r="I33">
            <v>6834</v>
          </cell>
          <cell r="J33">
            <v>992</v>
          </cell>
          <cell r="K33">
            <v>0.1452</v>
          </cell>
          <cell r="L33">
            <v>863.14961000000005</v>
          </cell>
          <cell r="N33">
            <v>0.1396</v>
          </cell>
        </row>
        <row r="34">
          <cell r="C34">
            <v>6017</v>
          </cell>
          <cell r="D34">
            <v>650</v>
          </cell>
          <cell r="E34">
            <v>0.108</v>
          </cell>
          <cell r="F34">
            <v>776.24670000000003</v>
          </cell>
          <cell r="H34">
            <v>0.1017</v>
          </cell>
          <cell r="I34">
            <v>5902</v>
          </cell>
          <cell r="J34">
            <v>668</v>
          </cell>
          <cell r="K34">
            <v>0.1132</v>
          </cell>
          <cell r="L34">
            <v>797.25908000000004</v>
          </cell>
          <cell r="N34">
            <v>0.1018</v>
          </cell>
        </row>
        <row r="35">
          <cell r="C35">
            <v>6720</v>
          </cell>
          <cell r="D35">
            <v>697</v>
          </cell>
          <cell r="E35">
            <v>0.1037</v>
          </cell>
          <cell r="F35">
            <v>740.54344000000003</v>
          </cell>
          <cell r="H35">
            <v>0.1144</v>
          </cell>
          <cell r="I35">
            <v>5773</v>
          </cell>
          <cell r="J35">
            <v>517</v>
          </cell>
          <cell r="K35">
            <v>8.9599999999999999E-2</v>
          </cell>
          <cell r="L35">
            <v>682.91362000000004</v>
          </cell>
          <cell r="N35">
            <v>9.1999999999999998E-2</v>
          </cell>
        </row>
        <row r="36">
          <cell r="C36">
            <v>3956</v>
          </cell>
          <cell r="D36">
            <v>813</v>
          </cell>
          <cell r="E36">
            <v>0.20549999999999999</v>
          </cell>
          <cell r="F36">
            <v>639.40962999999999</v>
          </cell>
          <cell r="H36">
            <v>0.1545</v>
          </cell>
          <cell r="I36">
            <v>3886</v>
          </cell>
          <cell r="J36">
            <v>781</v>
          </cell>
          <cell r="K36">
            <v>0.20100000000000001</v>
          </cell>
          <cell r="L36">
            <v>646.43814999999995</v>
          </cell>
          <cell r="N36">
            <v>0.14680000000000001</v>
          </cell>
        </row>
        <row r="37">
          <cell r="C37">
            <v>4987</v>
          </cell>
          <cell r="D37">
            <v>465</v>
          </cell>
          <cell r="E37">
            <v>9.3200000000000005E-2</v>
          </cell>
          <cell r="F37">
            <v>616.25644999999997</v>
          </cell>
          <cell r="H37">
            <v>9.1700000000000004E-2</v>
          </cell>
          <cell r="I37">
            <v>5184</v>
          </cell>
          <cell r="J37">
            <v>567</v>
          </cell>
          <cell r="K37">
            <v>0.1094</v>
          </cell>
          <cell r="L37">
            <v>685.80668000000003</v>
          </cell>
          <cell r="N37">
            <v>0.10050000000000001</v>
          </cell>
        </row>
        <row r="38">
          <cell r="C38">
            <v>10095</v>
          </cell>
          <cell r="D38">
            <v>1576</v>
          </cell>
          <cell r="E38">
            <v>0.15609999999999999</v>
          </cell>
          <cell r="F38">
            <v>1478.6090999999999</v>
          </cell>
          <cell r="H38">
            <v>0.1295</v>
          </cell>
          <cell r="I38">
            <v>9281</v>
          </cell>
          <cell r="J38">
            <v>1301</v>
          </cell>
          <cell r="K38">
            <v>0.14019999999999999</v>
          </cell>
          <cell r="L38">
            <v>1431.6682000000001</v>
          </cell>
          <cell r="N38">
            <v>0.1104</v>
          </cell>
        </row>
        <row r="39">
          <cell r="C39">
            <v>15763</v>
          </cell>
          <cell r="D39">
            <v>2261</v>
          </cell>
          <cell r="E39">
            <v>0.1434</v>
          </cell>
          <cell r="F39">
            <v>2140.6770999999999</v>
          </cell>
          <cell r="H39">
            <v>0.1283</v>
          </cell>
          <cell r="I39">
            <v>14799</v>
          </cell>
          <cell r="J39">
            <v>2010</v>
          </cell>
          <cell r="K39">
            <v>0.1358</v>
          </cell>
          <cell r="L39">
            <v>2146.8344999999999</v>
          </cell>
          <cell r="N39">
            <v>0.1138</v>
          </cell>
        </row>
        <row r="40">
          <cell r="C40">
            <v>15527</v>
          </cell>
          <cell r="D40">
            <v>1322</v>
          </cell>
          <cell r="E40">
            <v>8.5099999999999995E-2</v>
          </cell>
          <cell r="F40">
            <v>1463.3579</v>
          </cell>
          <cell r="H40">
            <v>0.10979999999999999</v>
          </cell>
          <cell r="I40">
            <v>16800</v>
          </cell>
          <cell r="J40">
            <v>1481</v>
          </cell>
          <cell r="K40">
            <v>8.8200000000000001E-2</v>
          </cell>
          <cell r="L40">
            <v>1697.9811</v>
          </cell>
          <cell r="N40">
            <v>0.106</v>
          </cell>
        </row>
        <row r="41">
          <cell r="C41">
            <v>262</v>
          </cell>
          <cell r="D41">
            <v>39</v>
          </cell>
          <cell r="E41">
            <v>0.1489</v>
          </cell>
          <cell r="F41">
            <v>33.894500000000001</v>
          </cell>
          <cell r="H41">
            <v>0.13980000000000001</v>
          </cell>
          <cell r="I41">
            <v>195</v>
          </cell>
          <cell r="J41">
            <v>22</v>
          </cell>
          <cell r="K41">
            <v>0.1128</v>
          </cell>
          <cell r="L41">
            <v>23.675474999999999</v>
          </cell>
          <cell r="N41">
            <v>0.1129</v>
          </cell>
        </row>
        <row r="42">
          <cell r="C42">
            <v>16198</v>
          </cell>
          <cell r="D42">
            <v>1748</v>
          </cell>
          <cell r="E42">
            <v>0.1079</v>
          </cell>
          <cell r="F42">
            <v>1782.0809999999999</v>
          </cell>
          <cell r="H42">
            <v>0.1192</v>
          </cell>
          <cell r="I42">
            <v>13493</v>
          </cell>
          <cell r="J42">
            <v>1452</v>
          </cell>
          <cell r="K42">
            <v>0.1076</v>
          </cell>
          <cell r="L42">
            <v>1581.5651</v>
          </cell>
          <cell r="N42">
            <v>0.1116</v>
          </cell>
        </row>
        <row r="43">
          <cell r="C43">
            <v>10892</v>
          </cell>
          <cell r="D43">
            <v>1260</v>
          </cell>
          <cell r="E43">
            <v>0.1157</v>
          </cell>
          <cell r="F43">
            <v>1334.7973999999999</v>
          </cell>
          <cell r="H43">
            <v>0.1147</v>
          </cell>
          <cell r="I43">
            <v>9824</v>
          </cell>
          <cell r="J43">
            <v>1190</v>
          </cell>
          <cell r="K43">
            <v>0.1211</v>
          </cell>
          <cell r="L43">
            <v>1280.9195</v>
          </cell>
          <cell r="N43">
            <v>0.1129</v>
          </cell>
        </row>
        <row r="44">
          <cell r="C44">
            <v>9478</v>
          </cell>
          <cell r="D44">
            <v>1420</v>
          </cell>
          <cell r="E44">
            <v>0.14979999999999999</v>
          </cell>
          <cell r="F44">
            <v>1423.5761</v>
          </cell>
          <cell r="H44">
            <v>0.1212</v>
          </cell>
          <cell r="I44">
            <v>9302</v>
          </cell>
          <cell r="J44">
            <v>1178</v>
          </cell>
          <cell r="K44">
            <v>0.12659999999999999</v>
          </cell>
          <cell r="L44">
            <v>1415.5201</v>
          </cell>
          <cell r="N44">
            <v>0.1011</v>
          </cell>
        </row>
        <row r="45">
          <cell r="C45">
            <v>3261</v>
          </cell>
          <cell r="D45">
            <v>511</v>
          </cell>
          <cell r="E45">
            <v>0.15670000000000001</v>
          </cell>
          <cell r="F45">
            <v>493.80318</v>
          </cell>
          <cell r="H45">
            <v>0.12570000000000001</v>
          </cell>
          <cell r="I45">
            <v>3015</v>
          </cell>
          <cell r="J45">
            <v>442</v>
          </cell>
          <cell r="K45">
            <v>0.14660000000000001</v>
          </cell>
          <cell r="L45">
            <v>443.40449000000001</v>
          </cell>
          <cell r="N45">
            <v>0.1211</v>
          </cell>
        </row>
        <row r="46">
          <cell r="C46">
            <v>7545</v>
          </cell>
          <cell r="D46">
            <v>1191</v>
          </cell>
          <cell r="E46">
            <v>0.15790000000000001</v>
          </cell>
          <cell r="F46">
            <v>1171.2035000000001</v>
          </cell>
          <cell r="H46">
            <v>0.1236</v>
          </cell>
          <cell r="I46">
            <v>6675</v>
          </cell>
          <cell r="J46">
            <v>1237</v>
          </cell>
          <cell r="K46">
            <v>0.18529999999999999</v>
          </cell>
          <cell r="L46">
            <v>1103.4237000000001</v>
          </cell>
          <cell r="N46">
            <v>0.13619999999999999</v>
          </cell>
        </row>
        <row r="47">
          <cell r="C47">
            <v>16277</v>
          </cell>
          <cell r="D47">
            <v>1343</v>
          </cell>
          <cell r="E47">
            <v>8.2500000000000004E-2</v>
          </cell>
          <cell r="F47">
            <v>1556.1558</v>
          </cell>
          <cell r="H47">
            <v>0.10489999999999999</v>
          </cell>
          <cell r="I47">
            <v>15070</v>
          </cell>
          <cell r="J47">
            <v>1250</v>
          </cell>
          <cell r="K47">
            <v>8.2900000000000001E-2</v>
          </cell>
          <cell r="L47">
            <v>1476.6175000000001</v>
          </cell>
          <cell r="N47">
            <v>0.10290000000000001</v>
          </cell>
        </row>
        <row r="48">
          <cell r="C48">
            <v>583</v>
          </cell>
          <cell r="D48">
            <v>38</v>
          </cell>
          <cell r="E48">
            <v>6.5199999999999994E-2</v>
          </cell>
          <cell r="F48">
            <v>47.129131000000001</v>
          </cell>
          <cell r="H48">
            <v>9.8000000000000004E-2</v>
          </cell>
          <cell r="I48">
            <v>480</v>
          </cell>
          <cell r="J48">
            <v>24</v>
          </cell>
          <cell r="K48">
            <v>0.05</v>
          </cell>
          <cell r="L48">
            <v>37.960724999999996</v>
          </cell>
          <cell r="N48">
            <v>7.6799999999999993E-2</v>
          </cell>
        </row>
        <row r="49">
          <cell r="C49">
            <v>2163</v>
          </cell>
          <cell r="D49">
            <v>256</v>
          </cell>
          <cell r="E49">
            <v>0.11840000000000001</v>
          </cell>
          <cell r="F49">
            <v>317.67514999999997</v>
          </cell>
          <cell r="H49">
            <v>9.7900000000000001E-2</v>
          </cell>
          <cell r="I49">
            <v>1991</v>
          </cell>
          <cell r="J49">
            <v>215</v>
          </cell>
          <cell r="K49">
            <v>0.108</v>
          </cell>
          <cell r="L49">
            <v>303.68626999999998</v>
          </cell>
          <cell r="N49">
            <v>8.5999999999999993E-2</v>
          </cell>
        </row>
        <row r="50">
          <cell r="C50">
            <v>3187</v>
          </cell>
          <cell r="D50">
            <v>327</v>
          </cell>
          <cell r="E50">
            <v>0.1026</v>
          </cell>
          <cell r="F50">
            <v>431.59215</v>
          </cell>
          <cell r="H50">
            <v>9.2100000000000001E-2</v>
          </cell>
          <cell r="I50">
            <v>2994</v>
          </cell>
          <cell r="J50">
            <v>341</v>
          </cell>
          <cell r="K50">
            <v>0.1139</v>
          </cell>
          <cell r="L50">
            <v>418.99777</v>
          </cell>
          <cell r="N50">
            <v>9.8900000000000002E-2</v>
          </cell>
        </row>
        <row r="51">
          <cell r="C51">
            <v>9914</v>
          </cell>
          <cell r="D51">
            <v>1241</v>
          </cell>
          <cell r="E51">
            <v>0.12520000000000001</v>
          </cell>
          <cell r="F51">
            <v>1299.3696</v>
          </cell>
          <cell r="H51">
            <v>0.11600000000000001</v>
          </cell>
          <cell r="I51">
            <v>9303</v>
          </cell>
          <cell r="J51">
            <v>1019</v>
          </cell>
          <cell r="K51">
            <v>0.1095</v>
          </cell>
          <cell r="L51">
            <v>1252.03</v>
          </cell>
          <cell r="N51">
            <v>9.8900000000000002E-2</v>
          </cell>
        </row>
        <row r="52">
          <cell r="C52">
            <v>14650</v>
          </cell>
          <cell r="D52">
            <v>1378</v>
          </cell>
          <cell r="E52">
            <v>9.4100000000000003E-2</v>
          </cell>
          <cell r="F52">
            <v>1505.605</v>
          </cell>
          <cell r="H52">
            <v>0.11119999999999999</v>
          </cell>
          <cell r="I52">
            <v>13857</v>
          </cell>
          <cell r="J52">
            <v>1371</v>
          </cell>
          <cell r="K52">
            <v>9.8900000000000002E-2</v>
          </cell>
          <cell r="L52">
            <v>1535.4851000000001</v>
          </cell>
          <cell r="N52">
            <v>0.1085</v>
          </cell>
        </row>
        <row r="53">
          <cell r="C53">
            <v>1121</v>
          </cell>
          <cell r="D53">
            <v>146</v>
          </cell>
          <cell r="E53">
            <v>0.13020000000000001</v>
          </cell>
          <cell r="F53">
            <v>161.65598</v>
          </cell>
          <cell r="H53">
            <v>0.10970000000000001</v>
          </cell>
          <cell r="I53">
            <v>1013</v>
          </cell>
          <cell r="J53">
            <v>138</v>
          </cell>
          <cell r="K53">
            <v>0.13619999999999999</v>
          </cell>
          <cell r="L53">
            <v>145.20961</v>
          </cell>
          <cell r="N53">
            <v>0.11550000000000001</v>
          </cell>
        </row>
        <row r="54">
          <cell r="C54">
            <v>4418</v>
          </cell>
          <cell r="D54">
            <v>481</v>
          </cell>
          <cell r="E54">
            <v>0.1089</v>
          </cell>
          <cell r="F54">
            <v>525.58757000000003</v>
          </cell>
          <cell r="H54">
            <v>0.11119999999999999</v>
          </cell>
          <cell r="I54">
            <v>4507</v>
          </cell>
          <cell r="J54">
            <v>516</v>
          </cell>
          <cell r="K54">
            <v>0.1145</v>
          </cell>
          <cell r="L54">
            <v>529.99599999999998</v>
          </cell>
          <cell r="N54">
            <v>0.1183</v>
          </cell>
        </row>
        <row r="55">
          <cell r="C55">
            <v>507735</v>
          </cell>
          <cell r="D55">
            <v>61692</v>
          </cell>
          <cell r="E55">
            <v>0.1215</v>
          </cell>
          <cell r="F55">
            <v>61692</v>
          </cell>
          <cell r="H55">
            <v>0.1215</v>
          </cell>
          <cell r="I55">
            <v>485640</v>
          </cell>
          <cell r="J55">
            <v>58910</v>
          </cell>
          <cell r="K55">
            <v>0.12130000000000001</v>
          </cell>
          <cell r="L55">
            <v>61524.413999999997</v>
          </cell>
          <cell r="N55">
            <v>0.1163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CY2016 Readmit Norms"/>
      <sheetName val="3.CY2016 Readmit Rates"/>
      <sheetName val="4.CY2018 Improve All Payers"/>
      <sheetName val="4a.CY2018 Improve Medicare FFS"/>
      <sheetName val="4b.CY2018 Improve Medicaid FFS"/>
      <sheetName val="5.CY17 Readmit Rates"/>
    </sheetNames>
    <sheetDataSet>
      <sheetData sheetId="0"/>
      <sheetData sheetId="1"/>
      <sheetData sheetId="2">
        <row r="7">
          <cell r="C7">
            <v>13995</v>
          </cell>
          <cell r="D7">
            <v>1574</v>
          </cell>
          <cell r="E7">
            <v>0.1125</v>
          </cell>
          <cell r="F7">
            <v>1662.8765000000001</v>
          </cell>
          <cell r="H7">
            <v>0.1145</v>
          </cell>
          <cell r="I7">
            <v>13764</v>
          </cell>
          <cell r="J7">
            <v>1609</v>
          </cell>
          <cell r="K7">
            <v>0.1169</v>
          </cell>
          <cell r="L7">
            <v>1752.1765</v>
          </cell>
          <cell r="N7">
            <v>0.1111</v>
          </cell>
        </row>
        <row r="8">
          <cell r="C8">
            <v>23775</v>
          </cell>
          <cell r="D8">
            <v>3561</v>
          </cell>
          <cell r="E8">
            <v>0.14979999999999999</v>
          </cell>
          <cell r="F8">
            <v>3227.8548999999998</v>
          </cell>
          <cell r="H8">
            <v>0.13339999999999999</v>
          </cell>
          <cell r="I8">
            <v>23844</v>
          </cell>
          <cell r="J8">
            <v>3606</v>
          </cell>
          <cell r="K8">
            <v>0.1512</v>
          </cell>
          <cell r="L8">
            <v>3334.2235000000001</v>
          </cell>
          <cell r="N8">
            <v>0.1308</v>
          </cell>
        </row>
        <row r="9">
          <cell r="C9">
            <v>10798</v>
          </cell>
          <cell r="D9">
            <v>1233</v>
          </cell>
          <cell r="E9">
            <v>0.1142</v>
          </cell>
          <cell r="F9">
            <v>1327.5944999999999</v>
          </cell>
          <cell r="H9">
            <v>0.1123</v>
          </cell>
          <cell r="I9">
            <v>11052</v>
          </cell>
          <cell r="J9">
            <v>1355</v>
          </cell>
          <cell r="K9">
            <v>0.1226</v>
          </cell>
          <cell r="L9">
            <v>1472.7748999999999</v>
          </cell>
          <cell r="N9">
            <v>0.1113</v>
          </cell>
        </row>
        <row r="10">
          <cell r="C10">
            <v>24909</v>
          </cell>
          <cell r="D10">
            <v>2275</v>
          </cell>
          <cell r="E10">
            <v>9.1300000000000006E-2</v>
          </cell>
          <cell r="F10">
            <v>2285.5787999999998</v>
          </cell>
          <cell r="H10">
            <v>0.12039999999999999</v>
          </cell>
          <cell r="I10">
            <v>23991</v>
          </cell>
          <cell r="J10">
            <v>2097</v>
          </cell>
          <cell r="K10">
            <v>8.7400000000000005E-2</v>
          </cell>
          <cell r="L10">
            <v>2152.8157999999999</v>
          </cell>
          <cell r="N10">
            <v>0.1178</v>
          </cell>
        </row>
        <row r="11">
          <cell r="C11">
            <v>14513</v>
          </cell>
          <cell r="D11">
            <v>1450</v>
          </cell>
          <cell r="E11">
            <v>9.9900000000000003E-2</v>
          </cell>
          <cell r="F11">
            <v>1729.8003000000001</v>
          </cell>
          <cell r="H11">
            <v>0.1014</v>
          </cell>
          <cell r="I11">
            <v>14952</v>
          </cell>
          <cell r="J11">
            <v>1577</v>
          </cell>
          <cell r="K11">
            <v>0.1055</v>
          </cell>
          <cell r="L11">
            <v>1878.1146000000001</v>
          </cell>
          <cell r="N11">
            <v>0.1016</v>
          </cell>
        </row>
        <row r="12">
          <cell r="C12">
            <v>4104</v>
          </cell>
          <cell r="D12">
            <v>640</v>
          </cell>
          <cell r="E12">
            <v>0.15590000000000001</v>
          </cell>
          <cell r="F12">
            <v>597.47430999999995</v>
          </cell>
          <cell r="H12">
            <v>0.12959999999999999</v>
          </cell>
          <cell r="I12">
            <v>3963</v>
          </cell>
          <cell r="J12">
            <v>545</v>
          </cell>
          <cell r="K12">
            <v>0.13750000000000001</v>
          </cell>
          <cell r="L12">
            <v>606.87647000000004</v>
          </cell>
          <cell r="N12">
            <v>0.1086</v>
          </cell>
        </row>
        <row r="13">
          <cell r="C13">
            <v>13126</v>
          </cell>
          <cell r="D13">
            <v>1145</v>
          </cell>
          <cell r="E13">
            <v>8.72E-2</v>
          </cell>
          <cell r="F13">
            <v>1082.0482999999999</v>
          </cell>
          <cell r="H13">
            <v>0.128</v>
          </cell>
          <cell r="I13">
            <v>13153</v>
          </cell>
          <cell r="J13">
            <v>1247</v>
          </cell>
          <cell r="K13">
            <v>9.4799999999999995E-2</v>
          </cell>
          <cell r="L13">
            <v>1205.9867999999999</v>
          </cell>
          <cell r="N13">
            <v>0.12509999999999999</v>
          </cell>
        </row>
        <row r="14">
          <cell r="C14">
            <v>42349</v>
          </cell>
          <cell r="D14">
            <v>6288</v>
          </cell>
          <cell r="E14">
            <v>0.14849999999999999</v>
          </cell>
          <cell r="F14">
            <v>5739.5967000000001</v>
          </cell>
          <cell r="H14">
            <v>0.13250000000000001</v>
          </cell>
          <cell r="I14">
            <v>39941</v>
          </cell>
          <cell r="J14">
            <v>6047</v>
          </cell>
          <cell r="K14">
            <v>0.15140000000000001</v>
          </cell>
          <cell r="L14">
            <v>5685.7124999999996</v>
          </cell>
          <cell r="N14">
            <v>0.12859999999999999</v>
          </cell>
        </row>
        <row r="15">
          <cell r="C15">
            <v>2218</v>
          </cell>
          <cell r="D15">
            <v>324</v>
          </cell>
          <cell r="E15">
            <v>0.14610000000000001</v>
          </cell>
          <cell r="F15">
            <v>312.84735000000001</v>
          </cell>
          <cell r="H15">
            <v>0.12529999999999999</v>
          </cell>
          <cell r="I15">
            <v>1664</v>
          </cell>
          <cell r="J15">
            <v>208</v>
          </cell>
          <cell r="K15">
            <v>0.125</v>
          </cell>
          <cell r="L15">
            <v>254.37532999999999</v>
          </cell>
          <cell r="N15">
            <v>9.8900000000000002E-2</v>
          </cell>
        </row>
        <row r="16">
          <cell r="C16">
            <v>15025</v>
          </cell>
          <cell r="D16">
            <v>1871</v>
          </cell>
          <cell r="E16">
            <v>0.1245</v>
          </cell>
          <cell r="F16">
            <v>1816.9884999999999</v>
          </cell>
          <cell r="H16">
            <v>0.1245</v>
          </cell>
          <cell r="I16">
            <v>13724</v>
          </cell>
          <cell r="J16">
            <v>1731</v>
          </cell>
          <cell r="K16">
            <v>0.12609999999999999</v>
          </cell>
          <cell r="L16">
            <v>1736.6541999999999</v>
          </cell>
          <cell r="N16">
            <v>0.1206</v>
          </cell>
        </row>
        <row r="17">
          <cell r="C17">
            <v>16167</v>
          </cell>
          <cell r="D17">
            <v>2187</v>
          </cell>
          <cell r="E17">
            <v>0.1353</v>
          </cell>
          <cell r="F17">
            <v>2105.0927999999999</v>
          </cell>
          <cell r="H17">
            <v>0.12570000000000001</v>
          </cell>
          <cell r="I17">
            <v>14289</v>
          </cell>
          <cell r="J17">
            <v>1763</v>
          </cell>
          <cell r="K17">
            <v>0.1234</v>
          </cell>
          <cell r="L17">
            <v>1873.8541</v>
          </cell>
          <cell r="N17">
            <v>0.1138</v>
          </cell>
        </row>
        <row r="18">
          <cell r="C18">
            <v>3495</v>
          </cell>
          <cell r="D18">
            <v>768</v>
          </cell>
          <cell r="E18">
            <v>0.21970000000000001</v>
          </cell>
          <cell r="F18">
            <v>586.04975999999999</v>
          </cell>
          <cell r="H18">
            <v>0.1585</v>
          </cell>
          <cell r="I18">
            <v>2901</v>
          </cell>
          <cell r="J18">
            <v>626</v>
          </cell>
          <cell r="K18">
            <v>0.21579999999999999</v>
          </cell>
          <cell r="L18">
            <v>487.99346000000003</v>
          </cell>
          <cell r="N18">
            <v>0.15509999999999999</v>
          </cell>
        </row>
        <row r="19">
          <cell r="C19">
            <v>19443</v>
          </cell>
          <cell r="D19">
            <v>2626</v>
          </cell>
          <cell r="E19">
            <v>0.1351</v>
          </cell>
          <cell r="F19">
            <v>2448.7689</v>
          </cell>
          <cell r="H19">
            <v>0.12970000000000001</v>
          </cell>
          <cell r="I19">
            <v>19759</v>
          </cell>
          <cell r="J19">
            <v>2732</v>
          </cell>
          <cell r="K19">
            <v>0.13830000000000001</v>
          </cell>
          <cell r="L19">
            <v>2573.1061</v>
          </cell>
          <cell r="N19">
            <v>0.12839999999999999</v>
          </cell>
        </row>
        <row r="20">
          <cell r="C20">
            <v>9508</v>
          </cell>
          <cell r="D20">
            <v>1017</v>
          </cell>
          <cell r="E20">
            <v>0.107</v>
          </cell>
          <cell r="F20">
            <v>1141.8646000000001</v>
          </cell>
          <cell r="H20">
            <v>0.1077</v>
          </cell>
          <cell r="I20">
            <v>9308</v>
          </cell>
          <cell r="J20">
            <v>893</v>
          </cell>
          <cell r="K20">
            <v>9.5899999999999999E-2</v>
          </cell>
          <cell r="L20">
            <v>1078.271</v>
          </cell>
          <cell r="N20">
            <v>0.1002</v>
          </cell>
        </row>
        <row r="21">
          <cell r="C21">
            <v>1980</v>
          </cell>
          <cell r="D21">
            <v>111</v>
          </cell>
          <cell r="E21">
            <v>5.6099999999999997E-2</v>
          </cell>
          <cell r="F21">
            <v>214.81761</v>
          </cell>
          <cell r="H21">
            <v>6.25E-2</v>
          </cell>
          <cell r="I21">
            <v>1922</v>
          </cell>
          <cell r="J21">
            <v>134</v>
          </cell>
          <cell r="K21">
            <v>6.9699999999999998E-2</v>
          </cell>
          <cell r="L21">
            <v>234.81482</v>
          </cell>
          <cell r="N21">
            <v>6.9000000000000006E-2</v>
          </cell>
        </row>
        <row r="22">
          <cell r="C22">
            <v>6669</v>
          </cell>
          <cell r="D22">
            <v>797</v>
          </cell>
          <cell r="E22">
            <v>0.1195</v>
          </cell>
          <cell r="F22">
            <v>864.26103999999998</v>
          </cell>
          <cell r="H22">
            <v>0.1115</v>
          </cell>
          <cell r="I22">
            <v>6284</v>
          </cell>
          <cell r="J22">
            <v>752</v>
          </cell>
          <cell r="K22">
            <v>0.1197</v>
          </cell>
          <cell r="L22">
            <v>824.61184000000003</v>
          </cell>
          <cell r="N22">
            <v>0.1103</v>
          </cell>
        </row>
        <row r="23">
          <cell r="C23">
            <v>16287</v>
          </cell>
          <cell r="D23">
            <v>1784</v>
          </cell>
          <cell r="E23">
            <v>0.1095</v>
          </cell>
          <cell r="F23">
            <v>1956.6319000000001</v>
          </cell>
          <cell r="H23">
            <v>0.1103</v>
          </cell>
          <cell r="I23">
            <v>15663</v>
          </cell>
          <cell r="J23">
            <v>1790</v>
          </cell>
          <cell r="K23">
            <v>0.1143</v>
          </cell>
          <cell r="L23">
            <v>1989.4691</v>
          </cell>
          <cell r="N23">
            <v>0.10879999999999999</v>
          </cell>
        </row>
        <row r="24">
          <cell r="C24">
            <v>12727</v>
          </cell>
          <cell r="D24">
            <v>1519</v>
          </cell>
          <cell r="E24">
            <v>0.11940000000000001</v>
          </cell>
          <cell r="F24">
            <v>1584.1835000000001</v>
          </cell>
          <cell r="H24">
            <v>0.11600000000000001</v>
          </cell>
          <cell r="I24">
            <v>13209</v>
          </cell>
          <cell r="J24">
            <v>1523</v>
          </cell>
          <cell r="K24">
            <v>0.1153</v>
          </cell>
          <cell r="L24">
            <v>1708.472</v>
          </cell>
          <cell r="N24">
            <v>0.10780000000000001</v>
          </cell>
        </row>
        <row r="25">
          <cell r="C25">
            <v>25130</v>
          </cell>
          <cell r="D25">
            <v>2174</v>
          </cell>
          <cell r="E25">
            <v>8.6499999999999994E-2</v>
          </cell>
          <cell r="F25">
            <v>2277.6804000000002</v>
          </cell>
          <cell r="H25">
            <v>0.1154</v>
          </cell>
          <cell r="I25">
            <v>23451</v>
          </cell>
          <cell r="J25">
            <v>2240</v>
          </cell>
          <cell r="K25">
            <v>9.5500000000000002E-2</v>
          </cell>
          <cell r="L25">
            <v>2348.2134999999998</v>
          </cell>
          <cell r="N25">
            <v>0.1154</v>
          </cell>
        </row>
        <row r="26">
          <cell r="C26">
            <v>10384</v>
          </cell>
          <cell r="D26">
            <v>1449</v>
          </cell>
          <cell r="E26">
            <v>0.13950000000000001</v>
          </cell>
          <cell r="F26">
            <v>1337.0940000000001</v>
          </cell>
          <cell r="H26">
            <v>0.13109999999999999</v>
          </cell>
          <cell r="I26">
            <v>9975</v>
          </cell>
          <cell r="J26">
            <v>1296</v>
          </cell>
          <cell r="K26">
            <v>0.12989999999999999</v>
          </cell>
          <cell r="L26">
            <v>1295.8205</v>
          </cell>
          <cell r="N26">
            <v>0.121</v>
          </cell>
        </row>
        <row r="27">
          <cell r="C27">
            <v>10623</v>
          </cell>
          <cell r="D27">
            <v>1333</v>
          </cell>
          <cell r="E27">
            <v>0.1255</v>
          </cell>
          <cell r="F27">
            <v>1390.7284999999999</v>
          </cell>
          <cell r="H27">
            <v>0.1159</v>
          </cell>
          <cell r="I27">
            <v>10119</v>
          </cell>
          <cell r="J27">
            <v>1218</v>
          </cell>
          <cell r="K27">
            <v>0.12039999999999999</v>
          </cell>
          <cell r="L27">
            <v>1397.1742999999999</v>
          </cell>
          <cell r="N27">
            <v>0.10539999999999999</v>
          </cell>
        </row>
        <row r="28">
          <cell r="C28">
            <v>7469</v>
          </cell>
          <cell r="D28">
            <v>747</v>
          </cell>
          <cell r="E28">
            <v>0.1</v>
          </cell>
          <cell r="F28">
            <v>820.12575000000004</v>
          </cell>
          <cell r="H28">
            <v>0.11020000000000001</v>
          </cell>
          <cell r="I28">
            <v>6096</v>
          </cell>
          <cell r="J28">
            <v>623</v>
          </cell>
          <cell r="K28">
            <v>0.1022</v>
          </cell>
          <cell r="L28">
            <v>686.44452999999999</v>
          </cell>
          <cell r="N28">
            <v>0.10979999999999999</v>
          </cell>
        </row>
        <row r="29">
          <cell r="C29">
            <v>17711</v>
          </cell>
          <cell r="D29">
            <v>2791</v>
          </cell>
          <cell r="E29">
            <v>0.15759999999999999</v>
          </cell>
          <cell r="F29">
            <v>2292.7908000000002</v>
          </cell>
          <cell r="H29">
            <v>0.1472</v>
          </cell>
          <cell r="I29">
            <v>17163</v>
          </cell>
          <cell r="J29">
            <v>2564</v>
          </cell>
          <cell r="K29">
            <v>0.14940000000000001</v>
          </cell>
          <cell r="L29">
            <v>2266.2959999999998</v>
          </cell>
          <cell r="N29">
            <v>0.1368</v>
          </cell>
        </row>
        <row r="30">
          <cell r="C30">
            <v>1449</v>
          </cell>
          <cell r="D30">
            <v>225</v>
          </cell>
          <cell r="E30">
            <v>0.15529999999999999</v>
          </cell>
          <cell r="F30">
            <v>191.22498999999999</v>
          </cell>
          <cell r="H30">
            <v>0.14230000000000001</v>
          </cell>
          <cell r="I30">
            <v>858</v>
          </cell>
          <cell r="J30">
            <v>75</v>
          </cell>
          <cell r="K30">
            <v>8.7400000000000005E-2</v>
          </cell>
          <cell r="L30">
            <v>129.2115</v>
          </cell>
          <cell r="N30">
            <v>7.0199999999999999E-2</v>
          </cell>
        </row>
        <row r="31">
          <cell r="C31">
            <v>5360</v>
          </cell>
          <cell r="D31">
            <v>611</v>
          </cell>
          <cell r="E31">
            <v>0.114</v>
          </cell>
          <cell r="F31">
            <v>684.71699000000001</v>
          </cell>
          <cell r="H31">
            <v>0.1079</v>
          </cell>
          <cell r="I31">
            <v>4753</v>
          </cell>
          <cell r="J31">
            <v>541</v>
          </cell>
          <cell r="K31">
            <v>0.1138</v>
          </cell>
          <cell r="L31">
            <v>623.33439999999996</v>
          </cell>
          <cell r="N31">
            <v>0.105</v>
          </cell>
        </row>
        <row r="32">
          <cell r="C32">
            <v>9235</v>
          </cell>
          <cell r="D32">
            <v>1085</v>
          </cell>
          <cell r="E32">
            <v>0.11749999999999999</v>
          </cell>
          <cell r="F32">
            <v>1141.2783999999999</v>
          </cell>
          <cell r="H32">
            <v>0.115</v>
          </cell>
          <cell r="I32">
            <v>9677</v>
          </cell>
          <cell r="J32">
            <v>1184</v>
          </cell>
          <cell r="K32">
            <v>0.12239999999999999</v>
          </cell>
          <cell r="L32">
            <v>1236.8445999999999</v>
          </cell>
          <cell r="N32">
            <v>0.1158</v>
          </cell>
        </row>
        <row r="33">
          <cell r="C33">
            <v>6272</v>
          </cell>
          <cell r="D33">
            <v>763</v>
          </cell>
          <cell r="E33">
            <v>0.1217</v>
          </cell>
          <cell r="F33">
            <v>741.45240999999999</v>
          </cell>
          <cell r="H33">
            <v>0.1245</v>
          </cell>
          <cell r="I33">
            <v>6834</v>
          </cell>
          <cell r="J33">
            <v>992</v>
          </cell>
          <cell r="K33">
            <v>0.1452</v>
          </cell>
          <cell r="L33">
            <v>860.74852999999996</v>
          </cell>
          <cell r="N33">
            <v>0.1394</v>
          </cell>
        </row>
        <row r="34">
          <cell r="C34">
            <v>6017</v>
          </cell>
          <cell r="D34">
            <v>649</v>
          </cell>
          <cell r="E34">
            <v>0.1079</v>
          </cell>
          <cell r="F34">
            <v>772.92687999999998</v>
          </cell>
          <cell r="H34">
            <v>0.1016</v>
          </cell>
          <cell r="I34">
            <v>5903</v>
          </cell>
          <cell r="J34">
            <v>666</v>
          </cell>
          <cell r="K34">
            <v>0.1128</v>
          </cell>
          <cell r="L34">
            <v>793.89831000000004</v>
          </cell>
          <cell r="N34">
            <v>0.10150000000000001</v>
          </cell>
        </row>
        <row r="35">
          <cell r="C35">
            <v>6720</v>
          </cell>
          <cell r="D35">
            <v>691</v>
          </cell>
          <cell r="E35">
            <v>0.1028</v>
          </cell>
          <cell r="F35">
            <v>737.20849999999996</v>
          </cell>
          <cell r="H35">
            <v>0.1134</v>
          </cell>
          <cell r="I35">
            <v>5773</v>
          </cell>
          <cell r="J35">
            <v>510</v>
          </cell>
          <cell r="K35">
            <v>8.8300000000000003E-2</v>
          </cell>
          <cell r="L35">
            <v>679.08573999999999</v>
          </cell>
          <cell r="N35">
            <v>9.0800000000000006E-2</v>
          </cell>
        </row>
        <row r="36">
          <cell r="C36">
            <v>3956</v>
          </cell>
          <cell r="D36">
            <v>812</v>
          </cell>
          <cell r="E36">
            <v>0.20530000000000001</v>
          </cell>
          <cell r="F36">
            <v>637.73659999999995</v>
          </cell>
          <cell r="H36">
            <v>0.154</v>
          </cell>
          <cell r="I36">
            <v>3886</v>
          </cell>
          <cell r="J36">
            <v>778</v>
          </cell>
          <cell r="K36">
            <v>0.20019999999999999</v>
          </cell>
          <cell r="L36">
            <v>644.74189999999999</v>
          </cell>
          <cell r="N36">
            <v>0.1459</v>
          </cell>
        </row>
        <row r="37">
          <cell r="C37">
            <v>4987</v>
          </cell>
          <cell r="D37">
            <v>462</v>
          </cell>
          <cell r="E37">
            <v>9.2600000000000002E-2</v>
          </cell>
          <cell r="F37">
            <v>614.43813</v>
          </cell>
          <cell r="H37">
            <v>9.0899999999999995E-2</v>
          </cell>
          <cell r="I37">
            <v>5184</v>
          </cell>
          <cell r="J37">
            <v>563</v>
          </cell>
          <cell r="K37">
            <v>0.1086</v>
          </cell>
          <cell r="L37">
            <v>683.93267000000003</v>
          </cell>
          <cell r="N37">
            <v>9.9599999999999994E-2</v>
          </cell>
        </row>
        <row r="38">
          <cell r="C38">
            <v>10095</v>
          </cell>
          <cell r="D38">
            <v>1572</v>
          </cell>
          <cell r="E38">
            <v>0.15570000000000001</v>
          </cell>
          <cell r="F38">
            <v>1472.6324999999999</v>
          </cell>
          <cell r="H38">
            <v>0.12909999999999999</v>
          </cell>
          <cell r="I38">
            <v>9282</v>
          </cell>
          <cell r="J38">
            <v>1295</v>
          </cell>
          <cell r="K38">
            <v>0.13950000000000001</v>
          </cell>
          <cell r="L38">
            <v>1426.633</v>
          </cell>
          <cell r="N38">
            <v>0.10979999999999999</v>
          </cell>
        </row>
        <row r="39">
          <cell r="C39">
            <v>15763</v>
          </cell>
          <cell r="D39">
            <v>2254</v>
          </cell>
          <cell r="E39">
            <v>0.14299999999999999</v>
          </cell>
          <cell r="F39">
            <v>2129.9879000000001</v>
          </cell>
          <cell r="H39">
            <v>0.128</v>
          </cell>
          <cell r="I39">
            <v>14800</v>
          </cell>
          <cell r="J39">
            <v>2008</v>
          </cell>
          <cell r="K39">
            <v>0.13569999999999999</v>
          </cell>
          <cell r="L39">
            <v>2137.1354000000001</v>
          </cell>
          <cell r="N39">
            <v>0.11360000000000001</v>
          </cell>
        </row>
        <row r="40">
          <cell r="C40">
            <v>15527</v>
          </cell>
          <cell r="D40">
            <v>1303</v>
          </cell>
          <cell r="E40">
            <v>8.3900000000000002E-2</v>
          </cell>
          <cell r="F40">
            <v>1453.73</v>
          </cell>
          <cell r="H40">
            <v>0.1084</v>
          </cell>
          <cell r="I40">
            <v>16800</v>
          </cell>
          <cell r="J40">
            <v>1474</v>
          </cell>
          <cell r="K40">
            <v>8.77E-2</v>
          </cell>
          <cell r="L40">
            <v>1688.9427000000001</v>
          </cell>
          <cell r="N40">
            <v>0.1056</v>
          </cell>
        </row>
        <row r="41">
          <cell r="C41">
            <v>262</v>
          </cell>
          <cell r="D41">
            <v>39</v>
          </cell>
          <cell r="E41">
            <v>0.1489</v>
          </cell>
          <cell r="F41">
            <v>33.783042000000002</v>
          </cell>
          <cell r="H41">
            <v>0.1396</v>
          </cell>
          <cell r="I41">
            <v>195</v>
          </cell>
          <cell r="J41">
            <v>22</v>
          </cell>
          <cell r="K41">
            <v>0.1128</v>
          </cell>
          <cell r="L41">
            <v>23.604216000000001</v>
          </cell>
          <cell r="N41">
            <v>0.11269999999999999</v>
          </cell>
        </row>
        <row r="42">
          <cell r="C42">
            <v>16198</v>
          </cell>
          <cell r="D42">
            <v>1730</v>
          </cell>
          <cell r="E42">
            <v>0.10680000000000001</v>
          </cell>
          <cell r="F42">
            <v>1774.5565999999999</v>
          </cell>
          <cell r="H42">
            <v>0.1179</v>
          </cell>
          <cell r="I42">
            <v>13494</v>
          </cell>
          <cell r="J42">
            <v>1434</v>
          </cell>
          <cell r="K42">
            <v>0.10630000000000001</v>
          </cell>
          <cell r="L42">
            <v>1573.606</v>
          </cell>
          <cell r="N42">
            <v>0.11020000000000001</v>
          </cell>
        </row>
        <row r="43">
          <cell r="C43">
            <v>10892</v>
          </cell>
          <cell r="D43">
            <v>1253</v>
          </cell>
          <cell r="E43">
            <v>0.115</v>
          </cell>
          <cell r="F43">
            <v>1327.0434</v>
          </cell>
          <cell r="H43">
            <v>0.1142</v>
          </cell>
          <cell r="I43">
            <v>9824</v>
          </cell>
          <cell r="J43">
            <v>1181</v>
          </cell>
          <cell r="K43">
            <v>0.1202</v>
          </cell>
          <cell r="L43">
            <v>1273.3621000000001</v>
          </cell>
          <cell r="N43">
            <v>0.11219999999999999</v>
          </cell>
        </row>
        <row r="44">
          <cell r="C44">
            <v>9478</v>
          </cell>
          <cell r="D44">
            <v>1409</v>
          </cell>
          <cell r="E44">
            <v>0.1487</v>
          </cell>
          <cell r="F44">
            <v>1414.9930999999999</v>
          </cell>
          <cell r="H44">
            <v>0.12039999999999999</v>
          </cell>
          <cell r="I44">
            <v>9302</v>
          </cell>
          <cell r="J44">
            <v>1163</v>
          </cell>
          <cell r="K44">
            <v>0.125</v>
          </cell>
          <cell r="L44">
            <v>1407.5053</v>
          </cell>
          <cell r="N44">
            <v>9.9900000000000003E-2</v>
          </cell>
        </row>
        <row r="45">
          <cell r="C45">
            <v>3261</v>
          </cell>
          <cell r="D45">
            <v>510</v>
          </cell>
          <cell r="E45">
            <v>0.15640000000000001</v>
          </cell>
          <cell r="F45">
            <v>492.84372000000002</v>
          </cell>
          <cell r="H45">
            <v>0.12520000000000001</v>
          </cell>
          <cell r="I45">
            <v>3015</v>
          </cell>
          <cell r="J45">
            <v>442</v>
          </cell>
          <cell r="K45">
            <v>0.14660000000000001</v>
          </cell>
          <cell r="L45">
            <v>442.33640000000003</v>
          </cell>
          <cell r="N45">
            <v>0.12089999999999999</v>
          </cell>
        </row>
        <row r="46">
          <cell r="C46">
            <v>7545</v>
          </cell>
          <cell r="D46">
            <v>1191</v>
          </cell>
          <cell r="E46">
            <v>0.15790000000000001</v>
          </cell>
          <cell r="F46">
            <v>1165.8912</v>
          </cell>
          <cell r="H46">
            <v>0.1235</v>
          </cell>
          <cell r="I46">
            <v>6675</v>
          </cell>
          <cell r="J46">
            <v>1238</v>
          </cell>
          <cell r="K46">
            <v>0.1855</v>
          </cell>
          <cell r="L46">
            <v>1098.2235000000001</v>
          </cell>
          <cell r="N46">
            <v>0.1363</v>
          </cell>
        </row>
        <row r="47">
          <cell r="C47">
            <v>16277</v>
          </cell>
          <cell r="D47">
            <v>1331</v>
          </cell>
          <cell r="E47">
            <v>8.1799999999999998E-2</v>
          </cell>
          <cell r="F47">
            <v>1547.1432</v>
          </cell>
          <cell r="H47">
            <v>0.104</v>
          </cell>
          <cell r="I47">
            <v>15090</v>
          </cell>
          <cell r="J47">
            <v>1223</v>
          </cell>
          <cell r="K47">
            <v>8.1000000000000003E-2</v>
          </cell>
          <cell r="L47">
            <v>1470.2321999999999</v>
          </cell>
          <cell r="N47">
            <v>0.10059999999999999</v>
          </cell>
        </row>
        <row r="48">
          <cell r="C48">
            <v>583</v>
          </cell>
          <cell r="D48">
            <v>38</v>
          </cell>
          <cell r="E48">
            <v>6.5199999999999994E-2</v>
          </cell>
          <cell r="F48">
            <v>46.948974</v>
          </cell>
          <cell r="H48">
            <v>9.7900000000000001E-2</v>
          </cell>
          <cell r="I48">
            <v>480</v>
          </cell>
          <cell r="J48">
            <v>24</v>
          </cell>
          <cell r="K48">
            <v>0.05</v>
          </cell>
          <cell r="L48">
            <v>37.808356000000003</v>
          </cell>
          <cell r="N48">
            <v>7.6799999999999993E-2</v>
          </cell>
        </row>
        <row r="49">
          <cell r="C49">
            <v>2163</v>
          </cell>
          <cell r="D49">
            <v>257</v>
          </cell>
          <cell r="E49">
            <v>0.1188</v>
          </cell>
          <cell r="F49">
            <v>316.30578000000003</v>
          </cell>
          <cell r="H49">
            <v>9.8299999999999998E-2</v>
          </cell>
          <cell r="I49">
            <v>1991</v>
          </cell>
          <cell r="J49">
            <v>215</v>
          </cell>
          <cell r="K49">
            <v>0.108</v>
          </cell>
          <cell r="L49">
            <v>302.49594999999999</v>
          </cell>
          <cell r="N49">
            <v>8.5999999999999993E-2</v>
          </cell>
        </row>
        <row r="50">
          <cell r="C50">
            <v>3187</v>
          </cell>
          <cell r="D50">
            <v>325</v>
          </cell>
          <cell r="E50">
            <v>0.10199999999999999</v>
          </cell>
          <cell r="F50">
            <v>429.71060999999997</v>
          </cell>
          <cell r="H50">
            <v>9.1499999999999998E-2</v>
          </cell>
          <cell r="I50">
            <v>2994</v>
          </cell>
          <cell r="J50">
            <v>338</v>
          </cell>
          <cell r="K50">
            <v>0.1129</v>
          </cell>
          <cell r="L50">
            <v>417.34107</v>
          </cell>
          <cell r="N50">
            <v>9.8000000000000004E-2</v>
          </cell>
        </row>
        <row r="51">
          <cell r="C51">
            <v>9914</v>
          </cell>
          <cell r="D51">
            <v>1231</v>
          </cell>
          <cell r="E51">
            <v>0.1242</v>
          </cell>
          <cell r="F51">
            <v>1293.8502000000001</v>
          </cell>
          <cell r="H51">
            <v>0.11509999999999999</v>
          </cell>
          <cell r="I51">
            <v>9304</v>
          </cell>
          <cell r="J51">
            <v>1008</v>
          </cell>
          <cell r="K51">
            <v>0.10829999999999999</v>
          </cell>
          <cell r="L51">
            <v>1247.8668</v>
          </cell>
          <cell r="N51">
            <v>9.7699999999999995E-2</v>
          </cell>
        </row>
        <row r="52">
          <cell r="C52">
            <v>14650</v>
          </cell>
          <cell r="D52">
            <v>1378</v>
          </cell>
          <cell r="E52">
            <v>9.4100000000000003E-2</v>
          </cell>
          <cell r="F52">
            <v>1499.1893</v>
          </cell>
          <cell r="H52">
            <v>0.11119999999999999</v>
          </cell>
          <cell r="I52">
            <v>13857</v>
          </cell>
          <cell r="J52">
            <v>1367</v>
          </cell>
          <cell r="K52">
            <v>9.8699999999999996E-2</v>
          </cell>
          <cell r="L52">
            <v>1527.3685</v>
          </cell>
          <cell r="N52">
            <v>0.1082</v>
          </cell>
        </row>
        <row r="53">
          <cell r="C53">
            <v>1121</v>
          </cell>
          <cell r="D53">
            <v>146</v>
          </cell>
          <cell r="E53">
            <v>0.13020000000000001</v>
          </cell>
          <cell r="F53">
            <v>161.90076999999999</v>
          </cell>
          <cell r="H53">
            <v>0.1091</v>
          </cell>
          <cell r="I53">
            <v>1013</v>
          </cell>
          <cell r="J53">
            <v>138</v>
          </cell>
          <cell r="K53">
            <v>0.13619999999999999</v>
          </cell>
          <cell r="L53">
            <v>145.31218000000001</v>
          </cell>
          <cell r="N53">
            <v>0.1149</v>
          </cell>
        </row>
        <row r="54">
          <cell r="C54">
            <v>4418</v>
          </cell>
          <cell r="D54">
            <v>479</v>
          </cell>
          <cell r="E54">
            <v>0.1084</v>
          </cell>
          <cell r="F54">
            <v>523.75707999999997</v>
          </cell>
          <cell r="H54">
            <v>0.1106</v>
          </cell>
          <cell r="I54">
            <v>4509</v>
          </cell>
          <cell r="J54">
            <v>503</v>
          </cell>
          <cell r="K54">
            <v>0.1116</v>
          </cell>
          <cell r="L54">
            <v>528.24468999999999</v>
          </cell>
          <cell r="N54">
            <v>0.1152</v>
          </cell>
        </row>
        <row r="55">
          <cell r="C55">
            <v>507735</v>
          </cell>
          <cell r="D55">
            <v>61408</v>
          </cell>
          <cell r="E55">
            <v>0.12089999999999999</v>
          </cell>
          <cell r="F55">
            <v>61408</v>
          </cell>
          <cell r="H55">
            <v>0.12089999999999999</v>
          </cell>
          <cell r="I55">
            <v>485680</v>
          </cell>
          <cell r="J55">
            <v>58558</v>
          </cell>
          <cell r="K55">
            <v>0.1206</v>
          </cell>
          <cell r="L55">
            <v>61244.067999999999</v>
          </cell>
          <cell r="N55">
            <v>0.11559999999999999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B8" sqref="B8:C8"/>
    </sheetView>
  </sheetViews>
  <sheetFormatPr defaultRowHeight="14.5"/>
  <cols>
    <col min="1" max="1" width="43.7265625" customWidth="1"/>
    <col min="2" max="2" width="71.1796875" bestFit="1" customWidth="1"/>
    <col min="3" max="3" width="72.54296875" customWidth="1"/>
    <col min="4" max="4" width="39.54296875" customWidth="1"/>
  </cols>
  <sheetData>
    <row r="1" spans="1:4" ht="21">
      <c r="A1" s="50" t="s">
        <v>321</v>
      </c>
    </row>
    <row r="2" spans="1:4" ht="21">
      <c r="A2" s="50"/>
    </row>
    <row r="3" spans="1:4" ht="18.5">
      <c r="A3" s="1"/>
      <c r="B3" s="61" t="s">
        <v>63</v>
      </c>
      <c r="C3" s="61" t="s">
        <v>62</v>
      </c>
      <c r="D3" s="61" t="s">
        <v>324</v>
      </c>
    </row>
    <row r="4" spans="1:4" ht="29">
      <c r="A4" s="51" t="s">
        <v>61</v>
      </c>
      <c r="B4" s="52" t="s">
        <v>71</v>
      </c>
      <c r="C4" s="53" t="s">
        <v>64</v>
      </c>
      <c r="D4" s="53"/>
    </row>
    <row r="5" spans="1:4" ht="29">
      <c r="A5" s="51"/>
      <c r="B5" s="52" t="s">
        <v>77</v>
      </c>
      <c r="C5" s="52" t="s">
        <v>72</v>
      </c>
      <c r="D5" s="52"/>
    </row>
    <row r="6" spans="1:4" ht="6" customHeight="1">
      <c r="A6" s="54"/>
      <c r="B6" s="55"/>
      <c r="C6" s="55"/>
      <c r="D6" s="55"/>
    </row>
    <row r="7" spans="1:4" ht="58">
      <c r="A7" s="51" t="s">
        <v>329</v>
      </c>
      <c r="B7" s="53" t="s">
        <v>322</v>
      </c>
      <c r="C7" s="56" t="s">
        <v>65</v>
      </c>
      <c r="D7" s="53" t="s">
        <v>325</v>
      </c>
    </row>
    <row r="8" spans="1:4" ht="29">
      <c r="A8" s="51"/>
      <c r="B8" s="52" t="s">
        <v>318</v>
      </c>
      <c r="C8" s="57" t="s">
        <v>320</v>
      </c>
      <c r="D8" s="1"/>
    </row>
    <row r="9" spans="1:4" ht="15.75" customHeight="1">
      <c r="A9" s="67" t="s">
        <v>326</v>
      </c>
      <c r="B9" s="58" t="s">
        <v>67</v>
      </c>
      <c r="C9" s="59" t="s">
        <v>72</v>
      </c>
      <c r="D9" s="60" t="s">
        <v>327</v>
      </c>
    </row>
    <row r="10" spans="1:4">
      <c r="A10" s="68"/>
      <c r="B10" s="58" t="s">
        <v>66</v>
      </c>
      <c r="C10" s="60" t="s">
        <v>68</v>
      </c>
      <c r="D10" s="60"/>
    </row>
    <row r="11" spans="1:4">
      <c r="A11" s="69"/>
      <c r="B11" s="58" t="s">
        <v>70</v>
      </c>
      <c r="C11" s="60" t="s">
        <v>69</v>
      </c>
      <c r="D11" s="60"/>
    </row>
    <row r="13" spans="1:4">
      <c r="A13" t="s">
        <v>328</v>
      </c>
    </row>
  </sheetData>
  <mergeCells count="1">
    <mergeCell ref="A9:A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9"/>
  <sheetViews>
    <sheetView topLeftCell="A7" workbookViewId="0">
      <selection activeCell="E7" sqref="E7"/>
    </sheetView>
  </sheetViews>
  <sheetFormatPr defaultRowHeight="14.5"/>
  <cols>
    <col min="4" max="4" width="48.81640625" customWidth="1"/>
    <col min="5" max="5" width="49" customWidth="1"/>
    <col min="6" max="6" width="25.7265625" customWidth="1"/>
    <col min="7" max="7" width="17.7265625" customWidth="1"/>
  </cols>
  <sheetData>
    <row r="4" spans="2:7" ht="26">
      <c r="B4" s="70" t="s">
        <v>323</v>
      </c>
      <c r="C4" s="70"/>
      <c r="D4" s="70"/>
      <c r="E4" s="70"/>
    </row>
    <row r="5" spans="2:7" ht="23.5">
      <c r="B5" s="71">
        <v>2018</v>
      </c>
      <c r="C5" s="72"/>
      <c r="D5" s="75" t="s">
        <v>319</v>
      </c>
      <c r="E5" s="75"/>
    </row>
    <row r="6" spans="2:7" ht="23.5">
      <c r="B6" s="73"/>
      <c r="C6" s="74"/>
      <c r="D6" s="13" t="s">
        <v>73</v>
      </c>
      <c r="E6" s="13" t="s">
        <v>74</v>
      </c>
    </row>
    <row r="7" spans="2:7" ht="161.5" customHeight="1">
      <c r="B7" s="76" t="s">
        <v>330</v>
      </c>
      <c r="C7" s="13" t="s">
        <v>73</v>
      </c>
      <c r="D7" s="49" t="s">
        <v>331</v>
      </c>
      <c r="E7" s="14" t="s">
        <v>332</v>
      </c>
    </row>
    <row r="8" spans="2:7" ht="195" customHeight="1">
      <c r="B8" s="76"/>
      <c r="C8" s="13" t="s">
        <v>74</v>
      </c>
      <c r="D8" s="14" t="s">
        <v>333</v>
      </c>
      <c r="E8" s="14" t="s">
        <v>334</v>
      </c>
      <c r="F8" s="14">
        <f>28775+8832</f>
        <v>37607</v>
      </c>
      <c r="G8" s="15" t="s">
        <v>76</v>
      </c>
    </row>
    <row r="9" spans="2:7" ht="23.5">
      <c r="D9" s="13" t="s">
        <v>75</v>
      </c>
      <c r="E9" s="14">
        <f>3570+8832</f>
        <v>12402</v>
      </c>
    </row>
  </sheetData>
  <mergeCells count="4">
    <mergeCell ref="B4:E4"/>
    <mergeCell ref="B5:C6"/>
    <mergeCell ref="D5:E5"/>
    <mergeCell ref="B7:B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2"/>
  <sheetViews>
    <sheetView workbookViewId="0">
      <selection activeCell="C10" sqref="C10"/>
    </sheetView>
  </sheetViews>
  <sheetFormatPr defaultRowHeight="14.5"/>
  <cols>
    <col min="1" max="1" width="33.7265625" customWidth="1"/>
    <col min="3" max="7" width="35.1796875" style="25" customWidth="1"/>
    <col min="8" max="8" width="21.453125" customWidth="1"/>
  </cols>
  <sheetData>
    <row r="3" spans="1:8" ht="35">
      <c r="A3" s="26"/>
      <c r="B3" s="26"/>
      <c r="C3" s="23" t="s">
        <v>55</v>
      </c>
      <c r="D3" s="23" t="s">
        <v>56</v>
      </c>
      <c r="E3" s="23" t="s">
        <v>57</v>
      </c>
      <c r="F3" s="23" t="s">
        <v>58</v>
      </c>
      <c r="G3" s="23" t="s">
        <v>2</v>
      </c>
      <c r="H3" s="46" t="s">
        <v>317</v>
      </c>
    </row>
    <row r="4" spans="1:8" ht="18.5">
      <c r="A4" s="77" t="s">
        <v>78</v>
      </c>
      <c r="B4" s="26">
        <v>2016</v>
      </c>
      <c r="C4" s="30">
        <f>'By Hospital Readmission Rates'!C53</f>
        <v>496826</v>
      </c>
      <c r="D4" s="30">
        <f>'By Hospital Readmission Rates'!D53</f>
        <v>58448</v>
      </c>
      <c r="E4" s="28">
        <f>D4/C4</f>
        <v>0.11764279647200428</v>
      </c>
      <c r="F4" s="31">
        <f>'By Hospital Readmission Rates'!F53</f>
        <v>58443.506000000001</v>
      </c>
      <c r="G4" s="28">
        <f>'By Hospital Readmission Rates'!G53</f>
        <v>0.1176</v>
      </c>
      <c r="H4" s="22"/>
    </row>
    <row r="5" spans="1:8" ht="18.5">
      <c r="A5" s="77"/>
      <c r="B5" s="26">
        <v>2018</v>
      </c>
      <c r="C5" s="30">
        <f>'By Hospital Readmission Rates'!H53</f>
        <v>475109</v>
      </c>
      <c r="D5" s="30">
        <f>'By Hospital Readmission Rates'!I53</f>
        <v>55621</v>
      </c>
      <c r="E5" s="28">
        <f>D5/C5</f>
        <v>0.11706997762618683</v>
      </c>
      <c r="F5" s="31">
        <f>'By Hospital Readmission Rates'!K53</f>
        <v>58327.262999999999</v>
      </c>
      <c r="G5" s="28">
        <f>'By Hospital Readmission Rates'!L53</f>
        <v>0.11219999999999999</v>
      </c>
      <c r="H5" s="47">
        <f>G5/G4-1</f>
        <v>-4.5918367346938771E-2</v>
      </c>
    </row>
    <row r="6" spans="1:8" ht="18.5">
      <c r="A6" s="78" t="s">
        <v>79</v>
      </c>
      <c r="B6" s="27">
        <v>2016</v>
      </c>
      <c r="C6" s="32">
        <v>507735</v>
      </c>
      <c r="D6" s="32">
        <v>61692</v>
      </c>
      <c r="E6" s="29">
        <v>0.12150432804514166</v>
      </c>
      <c r="F6" s="33">
        <v>0</v>
      </c>
      <c r="G6" s="29">
        <v>0.1215</v>
      </c>
      <c r="H6" s="47"/>
    </row>
    <row r="7" spans="1:8" ht="18.5">
      <c r="A7" s="78"/>
      <c r="B7" s="27">
        <v>2018</v>
      </c>
      <c r="C7" s="32">
        <v>485640</v>
      </c>
      <c r="D7" s="32">
        <v>58910</v>
      </c>
      <c r="E7" s="29">
        <v>0.12130384647063669</v>
      </c>
      <c r="F7" s="33">
        <v>0</v>
      </c>
      <c r="G7" s="29">
        <v>0.1163</v>
      </c>
      <c r="H7" s="47">
        <f>G7/G6-1</f>
        <v>-4.2798353909464959E-2</v>
      </c>
    </row>
    <row r="8" spans="1:8" ht="18.5">
      <c r="A8" s="77" t="s">
        <v>80</v>
      </c>
      <c r="B8" s="26">
        <v>2016</v>
      </c>
      <c r="C8" s="30">
        <v>507735</v>
      </c>
      <c r="D8" s="30">
        <v>61408</v>
      </c>
      <c r="E8" s="28">
        <v>0.12094498114173732</v>
      </c>
      <c r="F8" s="31">
        <v>0</v>
      </c>
      <c r="G8" s="28">
        <v>0.12089999999999999</v>
      </c>
      <c r="H8" s="47"/>
    </row>
    <row r="9" spans="1:8" ht="18.5">
      <c r="A9" s="77"/>
      <c r="B9" s="26">
        <v>2018</v>
      </c>
      <c r="C9" s="30">
        <v>485680</v>
      </c>
      <c r="D9" s="30">
        <v>58558</v>
      </c>
      <c r="E9" s="28">
        <v>0.1205690989952232</v>
      </c>
      <c r="F9" s="31">
        <v>0</v>
      </c>
      <c r="G9" s="28">
        <v>0.11559999999999999</v>
      </c>
      <c r="H9" s="47">
        <f>G9/G8-1</f>
        <v>-4.3837882547559937E-2</v>
      </c>
    </row>
    <row r="10" spans="1:8" ht="18.5">
      <c r="A10" s="22"/>
      <c r="B10" s="22"/>
      <c r="C10" s="24"/>
      <c r="D10" s="24"/>
      <c r="E10" s="24"/>
      <c r="F10" s="24"/>
      <c r="G10" s="24"/>
      <c r="H10" s="22"/>
    </row>
    <row r="11" spans="1:8" ht="18.5">
      <c r="A11" s="22"/>
      <c r="B11" s="22"/>
      <c r="C11" s="24"/>
      <c r="D11" s="24"/>
      <c r="E11" s="24"/>
      <c r="F11" s="24"/>
      <c r="G11" s="24"/>
      <c r="H11" s="22"/>
    </row>
    <row r="12" spans="1:8">
      <c r="C12" s="48"/>
    </row>
  </sheetData>
  <mergeCells count="3">
    <mergeCell ref="A4:A5"/>
    <mergeCell ref="A6:A7"/>
    <mergeCell ref="A8:A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55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6" sqref="A6:XFD6"/>
    </sheetView>
  </sheetViews>
  <sheetFormatPr defaultRowHeight="14.5"/>
  <cols>
    <col min="1" max="1" width="11.81640625" customWidth="1"/>
    <col min="2" max="2" width="15.1796875" customWidth="1"/>
    <col min="3" max="24" width="14" customWidth="1"/>
    <col min="25" max="35" width="13.7265625" customWidth="1"/>
  </cols>
  <sheetData>
    <row r="2" spans="1:35" ht="18.5">
      <c r="A2" s="1"/>
      <c r="B2" s="1"/>
      <c r="C2" s="83" t="s">
        <v>54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79" t="s">
        <v>59</v>
      </c>
      <c r="O2" s="79"/>
      <c r="P2" s="79"/>
      <c r="Q2" s="79"/>
      <c r="R2" s="79"/>
      <c r="S2" s="79"/>
      <c r="T2" s="79"/>
      <c r="U2" s="79"/>
      <c r="V2" s="79"/>
      <c r="W2" s="79"/>
      <c r="X2" s="79"/>
      <c r="Y2" s="79" t="s">
        <v>60</v>
      </c>
      <c r="Z2" s="79"/>
      <c r="AA2" s="79"/>
      <c r="AB2" s="79"/>
      <c r="AC2" s="79"/>
      <c r="AD2" s="79"/>
      <c r="AE2" s="79"/>
      <c r="AF2" s="79"/>
      <c r="AG2" s="79"/>
      <c r="AH2" s="79"/>
      <c r="AI2" s="79"/>
    </row>
    <row r="3" spans="1:35" ht="18.5">
      <c r="A3" s="1"/>
      <c r="B3" s="1"/>
      <c r="C3" s="84">
        <v>2016</v>
      </c>
      <c r="D3" s="85"/>
      <c r="E3" s="85"/>
      <c r="F3" s="85"/>
      <c r="G3" s="86"/>
      <c r="H3" s="84">
        <v>2018</v>
      </c>
      <c r="I3" s="85"/>
      <c r="J3" s="85"/>
      <c r="K3" s="85"/>
      <c r="L3" s="86"/>
      <c r="M3" s="12"/>
      <c r="N3" s="80">
        <v>2016</v>
      </c>
      <c r="O3" s="81"/>
      <c r="P3" s="81"/>
      <c r="Q3" s="81"/>
      <c r="R3" s="82"/>
      <c r="S3" s="80">
        <v>2018</v>
      </c>
      <c r="T3" s="81"/>
      <c r="U3" s="81"/>
      <c r="V3" s="81"/>
      <c r="W3" s="82"/>
      <c r="X3" s="66"/>
      <c r="Y3" s="80">
        <v>2016</v>
      </c>
      <c r="Z3" s="81"/>
      <c r="AA3" s="81"/>
      <c r="AB3" s="81"/>
      <c r="AC3" s="82"/>
      <c r="AD3" s="80">
        <v>2018</v>
      </c>
      <c r="AE3" s="81"/>
      <c r="AF3" s="81"/>
      <c r="AG3" s="81"/>
      <c r="AH3" s="82"/>
      <c r="AI3" s="66"/>
    </row>
    <row r="4" spans="1:35" ht="50">
      <c r="A4" s="2" t="s">
        <v>0</v>
      </c>
      <c r="B4" s="2" t="s">
        <v>1</v>
      </c>
      <c r="C4" s="3" t="s">
        <v>55</v>
      </c>
      <c r="D4" s="3" t="s">
        <v>56</v>
      </c>
      <c r="E4" s="3" t="s">
        <v>57</v>
      </c>
      <c r="F4" s="3" t="s">
        <v>58</v>
      </c>
      <c r="G4" s="3" t="s">
        <v>2</v>
      </c>
      <c r="H4" s="11" t="s">
        <v>55</v>
      </c>
      <c r="I4" s="11" t="s">
        <v>56</v>
      </c>
      <c r="J4" s="11" t="s">
        <v>57</v>
      </c>
      <c r="K4" s="11" t="s">
        <v>58</v>
      </c>
      <c r="L4" s="11" t="s">
        <v>2</v>
      </c>
      <c r="M4" s="4" t="s">
        <v>3</v>
      </c>
      <c r="N4" s="3" t="s">
        <v>55</v>
      </c>
      <c r="O4" s="3" t="s">
        <v>56</v>
      </c>
      <c r="P4" s="3" t="s">
        <v>57</v>
      </c>
      <c r="Q4" s="3" t="s">
        <v>58</v>
      </c>
      <c r="R4" s="3" t="s">
        <v>2</v>
      </c>
      <c r="S4" s="11" t="s">
        <v>55</v>
      </c>
      <c r="T4" s="11" t="s">
        <v>56</v>
      </c>
      <c r="U4" s="11" t="s">
        <v>57</v>
      </c>
      <c r="V4" s="11" t="s">
        <v>58</v>
      </c>
      <c r="W4" s="11" t="s">
        <v>2</v>
      </c>
      <c r="X4" s="4" t="s">
        <v>3</v>
      </c>
      <c r="Y4" s="3" t="s">
        <v>55</v>
      </c>
      <c r="Z4" s="3" t="s">
        <v>56</v>
      </c>
      <c r="AA4" s="3" t="s">
        <v>57</v>
      </c>
      <c r="AB4" s="3" t="s">
        <v>58</v>
      </c>
      <c r="AC4" s="3" t="s">
        <v>2</v>
      </c>
      <c r="AD4" s="11" t="s">
        <v>55</v>
      </c>
      <c r="AE4" s="11" t="s">
        <v>56</v>
      </c>
      <c r="AF4" s="11" t="s">
        <v>57</v>
      </c>
      <c r="AG4" s="11" t="s">
        <v>58</v>
      </c>
      <c r="AH4" s="11" t="s">
        <v>2</v>
      </c>
      <c r="AI4" s="4" t="s">
        <v>3</v>
      </c>
    </row>
    <row r="5" spans="1:35">
      <c r="A5" s="5">
        <v>210001</v>
      </c>
      <c r="B5" s="6" t="s">
        <v>4</v>
      </c>
      <c r="C5" s="7">
        <v>13825</v>
      </c>
      <c r="D5" s="7">
        <v>1534</v>
      </c>
      <c r="E5" s="8">
        <v>0.111</v>
      </c>
      <c r="F5" s="7">
        <v>1609.8658</v>
      </c>
      <c r="G5" s="8">
        <v>0.11210000000000001</v>
      </c>
      <c r="H5" s="7">
        <v>13528</v>
      </c>
      <c r="I5" s="7">
        <v>1545</v>
      </c>
      <c r="J5" s="8">
        <v>0.1142</v>
      </c>
      <c r="K5" s="7">
        <v>1684.4345000000001</v>
      </c>
      <c r="L5" s="8">
        <v>0.1079</v>
      </c>
      <c r="M5" s="8">
        <v>-3.7499999999999999E-2</v>
      </c>
      <c r="N5" s="7">
        <f>'[1]4.CY2018 Improve All Payers'!C7</f>
        <v>13995</v>
      </c>
      <c r="O5" s="7">
        <f>'[1]4.CY2018 Improve All Payers'!D7</f>
        <v>1583</v>
      </c>
      <c r="P5" s="62">
        <f>'[1]4.CY2018 Improve All Payers'!E7</f>
        <v>0.11310000000000001</v>
      </c>
      <c r="Q5" s="7">
        <f>'[1]4.CY2018 Improve All Payers'!F7</f>
        <v>1669.7180000000001</v>
      </c>
      <c r="R5" s="8">
        <f>'[1]4.CY2018 Improve All Payers'!H7</f>
        <v>0.1152</v>
      </c>
      <c r="S5" s="7">
        <f>'[1]4.CY2018 Improve All Payers'!I7</f>
        <v>13764</v>
      </c>
      <c r="T5" s="7">
        <f>'[1]4.CY2018 Improve All Payers'!J7</f>
        <v>1617</v>
      </c>
      <c r="U5" s="62">
        <f>'[1]4.CY2018 Improve All Payers'!K7</f>
        <v>0.11749999999999999</v>
      </c>
      <c r="V5" s="7">
        <f>'[1]4.CY2018 Improve All Payers'!L7</f>
        <v>1759.7140999999999</v>
      </c>
      <c r="W5" s="8">
        <f>'[1]4.CY2018 Improve All Payers'!N7</f>
        <v>0.11169999999999999</v>
      </c>
      <c r="X5" s="8">
        <f>W5/R5-1</f>
        <v>-3.038194444444442E-2</v>
      </c>
      <c r="Y5" s="7">
        <f>'[2]4.CY2018 Improve All Payers'!C7</f>
        <v>13995</v>
      </c>
      <c r="Z5" s="7">
        <f>'[2]4.CY2018 Improve All Payers'!D7</f>
        <v>1574</v>
      </c>
      <c r="AA5" s="62">
        <f>'[2]4.CY2018 Improve All Payers'!E7</f>
        <v>0.1125</v>
      </c>
      <c r="AB5" s="7">
        <f>'[2]4.CY2018 Improve All Payers'!F7</f>
        <v>1662.8765000000001</v>
      </c>
      <c r="AC5" s="8">
        <f>'[2]4.CY2018 Improve All Payers'!H7</f>
        <v>0.1145</v>
      </c>
      <c r="AD5" s="7">
        <f>'[2]4.CY2018 Improve All Payers'!I7</f>
        <v>13764</v>
      </c>
      <c r="AE5" s="7">
        <f>'[2]4.CY2018 Improve All Payers'!J7</f>
        <v>1609</v>
      </c>
      <c r="AF5" s="8">
        <f>'[2]4.CY2018 Improve All Payers'!K7</f>
        <v>0.1169</v>
      </c>
      <c r="AG5" s="7">
        <f>'[2]4.CY2018 Improve All Payers'!L7</f>
        <v>1752.1765</v>
      </c>
      <c r="AH5" s="8">
        <f>'[2]4.CY2018 Improve All Payers'!N7</f>
        <v>0.1111</v>
      </c>
      <c r="AI5" s="8">
        <f>AH5/AC5-1</f>
        <v>-2.9694323144104806E-2</v>
      </c>
    </row>
    <row r="6" spans="1:35">
      <c r="A6" s="5">
        <v>210002</v>
      </c>
      <c r="B6" s="6" t="s">
        <v>5</v>
      </c>
      <c r="C6" s="7">
        <v>22741</v>
      </c>
      <c r="D6" s="7">
        <v>3277</v>
      </c>
      <c r="E6" s="8">
        <v>0.14410000000000001</v>
      </c>
      <c r="F6" s="7">
        <v>2965.5434</v>
      </c>
      <c r="G6" s="8">
        <v>0.13</v>
      </c>
      <c r="H6" s="7">
        <v>22729</v>
      </c>
      <c r="I6" s="7">
        <v>3301</v>
      </c>
      <c r="J6" s="8">
        <v>0.1452</v>
      </c>
      <c r="K6" s="7">
        <v>3057.4124999999999</v>
      </c>
      <c r="L6" s="8">
        <v>0.127</v>
      </c>
      <c r="M6" s="8">
        <v>-2.3099999999999999E-2</v>
      </c>
      <c r="N6" s="7">
        <f>'[1]4.CY2018 Improve All Payers'!C8</f>
        <v>23775</v>
      </c>
      <c r="O6" s="7">
        <f>'[1]4.CY2018 Improve All Payers'!D8</f>
        <v>3562</v>
      </c>
      <c r="P6" s="62">
        <f>'[1]4.CY2018 Improve All Payers'!E8</f>
        <v>0.14979999999999999</v>
      </c>
      <c r="Q6" s="7">
        <f>'[1]4.CY2018 Improve All Payers'!F8</f>
        <v>3240.4097000000002</v>
      </c>
      <c r="R6" s="8">
        <f>'[1]4.CY2018 Improve All Payers'!H8</f>
        <v>0.1336</v>
      </c>
      <c r="S6" s="7">
        <f>'[1]4.CY2018 Improve All Payers'!I8</f>
        <v>23844</v>
      </c>
      <c r="T6" s="7">
        <f>'[1]4.CY2018 Improve All Payers'!J8</f>
        <v>3601</v>
      </c>
      <c r="U6" s="62">
        <f>'[1]4.CY2018 Improve All Payers'!K8</f>
        <v>0.151</v>
      </c>
      <c r="V6" s="7">
        <f>'[1]4.CY2018 Improve All Payers'!L8</f>
        <v>3347.7460000000001</v>
      </c>
      <c r="W6" s="8">
        <f>'[1]4.CY2018 Improve All Payers'!N8</f>
        <v>0.13070000000000001</v>
      </c>
      <c r="X6" s="8">
        <f t="shared" ref="X6:X53" si="0">W6/R6-1</f>
        <v>-2.1706586826347185E-2</v>
      </c>
      <c r="Y6" s="7">
        <f>'[2]4.CY2018 Improve All Payers'!C8</f>
        <v>23775</v>
      </c>
      <c r="Z6" s="7">
        <f>'[2]4.CY2018 Improve All Payers'!D8</f>
        <v>3561</v>
      </c>
      <c r="AA6" s="62">
        <f>'[2]4.CY2018 Improve All Payers'!E8</f>
        <v>0.14979999999999999</v>
      </c>
      <c r="AB6" s="7">
        <f>'[2]4.CY2018 Improve All Payers'!F8</f>
        <v>3227.8548999999998</v>
      </c>
      <c r="AC6" s="8">
        <f>'[2]4.CY2018 Improve All Payers'!H8</f>
        <v>0.13339999999999999</v>
      </c>
      <c r="AD6" s="7">
        <f>'[2]4.CY2018 Improve All Payers'!I8</f>
        <v>23844</v>
      </c>
      <c r="AE6" s="7">
        <f>'[2]4.CY2018 Improve All Payers'!J8</f>
        <v>3606</v>
      </c>
      <c r="AF6" s="8">
        <f>'[2]4.CY2018 Improve All Payers'!K8</f>
        <v>0.1512</v>
      </c>
      <c r="AG6" s="7">
        <f>'[2]4.CY2018 Improve All Payers'!L8</f>
        <v>3334.2235000000001</v>
      </c>
      <c r="AH6" s="8">
        <f>'[2]4.CY2018 Improve All Payers'!N8</f>
        <v>0.1308</v>
      </c>
      <c r="AI6" s="8">
        <f t="shared" ref="AI6:AI53" si="1">AH6/AC6-1</f>
        <v>-1.9490254872563617E-2</v>
      </c>
    </row>
    <row r="7" spans="1:35">
      <c r="A7" s="5">
        <v>210003</v>
      </c>
      <c r="B7" s="6" t="s">
        <v>6</v>
      </c>
      <c r="C7" s="7">
        <v>10699</v>
      </c>
      <c r="D7" s="7">
        <v>1205</v>
      </c>
      <c r="E7" s="8">
        <v>0.11260000000000001</v>
      </c>
      <c r="F7" s="7">
        <v>1292.8996999999999</v>
      </c>
      <c r="G7" s="8">
        <v>0.1096</v>
      </c>
      <c r="H7" s="7">
        <v>10945</v>
      </c>
      <c r="I7" s="7">
        <v>1324</v>
      </c>
      <c r="J7" s="8">
        <v>0.121</v>
      </c>
      <c r="K7" s="7">
        <v>1432.9350999999999</v>
      </c>
      <c r="L7" s="8">
        <v>0.1087</v>
      </c>
      <c r="M7" s="8">
        <v>-8.2000000000000007E-3</v>
      </c>
      <c r="N7" s="7">
        <f>'[1]4.CY2018 Improve All Payers'!C9</f>
        <v>10798</v>
      </c>
      <c r="O7" s="7">
        <f>'[1]4.CY2018 Improve All Payers'!D9</f>
        <v>1236</v>
      </c>
      <c r="P7" s="62">
        <f>'[1]4.CY2018 Improve All Payers'!E9</f>
        <v>0.1145</v>
      </c>
      <c r="Q7" s="7">
        <f>'[1]4.CY2018 Improve All Payers'!F9</f>
        <v>1331.8357000000001</v>
      </c>
      <c r="R7" s="8">
        <f>'[1]4.CY2018 Improve All Payers'!H9</f>
        <v>0.1128</v>
      </c>
      <c r="S7" s="7">
        <f>'[1]4.CY2018 Improve All Payers'!I9</f>
        <v>11050</v>
      </c>
      <c r="T7" s="7">
        <f>'[1]4.CY2018 Improve All Payers'!J9</f>
        <v>1367</v>
      </c>
      <c r="U7" s="62">
        <f>'[1]4.CY2018 Improve All Payers'!K9</f>
        <v>0.1237</v>
      </c>
      <c r="V7" s="7">
        <f>'[1]4.CY2018 Improve All Payers'!L9</f>
        <v>1477.1828</v>
      </c>
      <c r="W7" s="8">
        <f>'[1]4.CY2018 Improve All Payers'!N9</f>
        <v>0.1124</v>
      </c>
      <c r="X7" s="8">
        <f t="shared" si="0"/>
        <v>-3.5460992907800915E-3</v>
      </c>
      <c r="Y7" s="7">
        <f>'[2]4.CY2018 Improve All Payers'!C9</f>
        <v>10798</v>
      </c>
      <c r="Z7" s="7">
        <f>'[2]4.CY2018 Improve All Payers'!D9</f>
        <v>1233</v>
      </c>
      <c r="AA7" s="62">
        <f>'[2]4.CY2018 Improve All Payers'!E9</f>
        <v>0.1142</v>
      </c>
      <c r="AB7" s="7">
        <f>'[2]4.CY2018 Improve All Payers'!F9</f>
        <v>1327.5944999999999</v>
      </c>
      <c r="AC7" s="8">
        <f>'[2]4.CY2018 Improve All Payers'!H9</f>
        <v>0.1123</v>
      </c>
      <c r="AD7" s="7">
        <f>'[2]4.CY2018 Improve All Payers'!I9</f>
        <v>11052</v>
      </c>
      <c r="AE7" s="7">
        <f>'[2]4.CY2018 Improve All Payers'!J9</f>
        <v>1355</v>
      </c>
      <c r="AF7" s="8">
        <f>'[2]4.CY2018 Improve All Payers'!K9</f>
        <v>0.1226</v>
      </c>
      <c r="AG7" s="7">
        <f>'[2]4.CY2018 Improve All Payers'!L9</f>
        <v>1472.7748999999999</v>
      </c>
      <c r="AH7" s="8">
        <f>'[2]4.CY2018 Improve All Payers'!N9</f>
        <v>0.1113</v>
      </c>
      <c r="AI7" s="8">
        <f t="shared" si="1"/>
        <v>-8.9047195013357561E-3</v>
      </c>
    </row>
    <row r="8" spans="1:35">
      <c r="A8" s="5">
        <v>210004</v>
      </c>
      <c r="B8" s="6" t="s">
        <v>7</v>
      </c>
      <c r="C8" s="7">
        <v>24365</v>
      </c>
      <c r="D8" s="7">
        <v>2135</v>
      </c>
      <c r="E8" s="8">
        <v>8.7599999999999997E-2</v>
      </c>
      <c r="F8" s="7">
        <v>2147.3487</v>
      </c>
      <c r="G8" s="8">
        <v>0.11700000000000001</v>
      </c>
      <c r="H8" s="7">
        <v>23466</v>
      </c>
      <c r="I8" s="7">
        <v>1931</v>
      </c>
      <c r="J8" s="8">
        <v>8.2299999999999998E-2</v>
      </c>
      <c r="K8" s="7">
        <v>2026.6682000000001</v>
      </c>
      <c r="L8" s="8">
        <v>0.11210000000000001</v>
      </c>
      <c r="M8" s="8">
        <v>-4.19E-2</v>
      </c>
      <c r="N8" s="7">
        <f>'[1]4.CY2018 Improve All Payers'!C10</f>
        <v>24909</v>
      </c>
      <c r="O8" s="7">
        <f>'[1]4.CY2018 Improve All Payers'!D10</f>
        <v>2300</v>
      </c>
      <c r="P8" s="62">
        <f>'[1]4.CY2018 Improve All Payers'!E10</f>
        <v>9.2299999999999993E-2</v>
      </c>
      <c r="Q8" s="7">
        <f>'[1]4.CY2018 Improve All Payers'!F10</f>
        <v>2298.8888000000002</v>
      </c>
      <c r="R8" s="8">
        <f>'[1]4.CY2018 Improve All Payers'!H10</f>
        <v>0.1216</v>
      </c>
      <c r="S8" s="7">
        <f>'[1]4.CY2018 Improve All Payers'!I10</f>
        <v>23988</v>
      </c>
      <c r="T8" s="7">
        <f>'[1]4.CY2018 Improve All Payers'!J10</f>
        <v>2118</v>
      </c>
      <c r="U8" s="62">
        <f>'[1]4.CY2018 Improve All Payers'!K10</f>
        <v>8.8300000000000003E-2</v>
      </c>
      <c r="V8" s="7">
        <f>'[1]4.CY2018 Improve All Payers'!L10</f>
        <v>2165.2406999999998</v>
      </c>
      <c r="W8" s="8">
        <f>'[1]4.CY2018 Improve All Payers'!N10</f>
        <v>0.11890000000000001</v>
      </c>
      <c r="X8" s="8">
        <f t="shared" si="0"/>
        <v>-2.2203947368421018E-2</v>
      </c>
      <c r="Y8" s="7">
        <f>'[2]4.CY2018 Improve All Payers'!C10</f>
        <v>24909</v>
      </c>
      <c r="Z8" s="7">
        <f>'[2]4.CY2018 Improve All Payers'!D10</f>
        <v>2275</v>
      </c>
      <c r="AA8" s="62">
        <f>'[2]4.CY2018 Improve All Payers'!E10</f>
        <v>9.1300000000000006E-2</v>
      </c>
      <c r="AB8" s="7">
        <f>'[2]4.CY2018 Improve All Payers'!F10</f>
        <v>2285.5787999999998</v>
      </c>
      <c r="AC8" s="8">
        <f>'[2]4.CY2018 Improve All Payers'!H10</f>
        <v>0.12039999999999999</v>
      </c>
      <c r="AD8" s="7">
        <f>'[2]4.CY2018 Improve All Payers'!I10</f>
        <v>23991</v>
      </c>
      <c r="AE8" s="7">
        <f>'[2]4.CY2018 Improve All Payers'!J10</f>
        <v>2097</v>
      </c>
      <c r="AF8" s="8">
        <f>'[2]4.CY2018 Improve All Payers'!K10</f>
        <v>8.7400000000000005E-2</v>
      </c>
      <c r="AG8" s="7">
        <f>'[2]4.CY2018 Improve All Payers'!L10</f>
        <v>2152.8157999999999</v>
      </c>
      <c r="AH8" s="8">
        <f>'[2]4.CY2018 Improve All Payers'!N10</f>
        <v>0.1178</v>
      </c>
      <c r="AI8" s="8">
        <f t="shared" si="1"/>
        <v>-2.1594684385382035E-2</v>
      </c>
    </row>
    <row r="9" spans="1:35">
      <c r="A9" s="5">
        <v>210005</v>
      </c>
      <c r="B9" s="6" t="s">
        <v>8</v>
      </c>
      <c r="C9" s="7">
        <v>14284</v>
      </c>
      <c r="D9" s="7">
        <v>1373</v>
      </c>
      <c r="E9" s="8">
        <v>9.6100000000000005E-2</v>
      </c>
      <c r="F9" s="7">
        <v>1663.9954</v>
      </c>
      <c r="G9" s="8">
        <v>9.7100000000000006E-2</v>
      </c>
      <c r="H9" s="7">
        <v>14748</v>
      </c>
      <c r="I9" s="7">
        <v>1503</v>
      </c>
      <c r="J9" s="8">
        <v>0.1019</v>
      </c>
      <c r="K9" s="7">
        <v>1812.1104</v>
      </c>
      <c r="L9" s="8">
        <v>9.7600000000000006E-2</v>
      </c>
      <c r="M9" s="8">
        <v>5.1000000000000004E-3</v>
      </c>
      <c r="N9" s="7">
        <f>'[1]4.CY2018 Improve All Payers'!C11</f>
        <v>14513</v>
      </c>
      <c r="O9" s="7">
        <f>'[1]4.CY2018 Improve All Payers'!D11</f>
        <v>1453</v>
      </c>
      <c r="P9" s="62">
        <f>'[1]4.CY2018 Improve All Payers'!E11</f>
        <v>0.10009999999999999</v>
      </c>
      <c r="Q9" s="7">
        <f>'[1]4.CY2018 Improve All Payers'!F11</f>
        <v>1738.1742999999999</v>
      </c>
      <c r="R9" s="8">
        <f>'[1]4.CY2018 Improve All Payers'!H11</f>
        <v>0.1016</v>
      </c>
      <c r="S9" s="7">
        <f>'[1]4.CY2018 Improve All Payers'!I11</f>
        <v>14950</v>
      </c>
      <c r="T9" s="7">
        <f>'[1]4.CY2018 Improve All Payers'!J11</f>
        <v>1587</v>
      </c>
      <c r="U9" s="62">
        <f>'[1]4.CY2018 Improve All Payers'!K11</f>
        <v>0.1062</v>
      </c>
      <c r="V9" s="7">
        <f>'[1]4.CY2018 Improve All Payers'!L11</f>
        <v>1885.8801000000001</v>
      </c>
      <c r="W9" s="8">
        <f>'[1]4.CY2018 Improve All Payers'!N11</f>
        <v>0.1022</v>
      </c>
      <c r="X9" s="8">
        <f t="shared" si="0"/>
        <v>5.9055118110236116E-3</v>
      </c>
      <c r="Y9" s="7">
        <f>'[2]4.CY2018 Improve All Payers'!C11</f>
        <v>14513</v>
      </c>
      <c r="Z9" s="7">
        <f>'[2]4.CY2018 Improve All Payers'!D11</f>
        <v>1450</v>
      </c>
      <c r="AA9" s="62">
        <f>'[2]4.CY2018 Improve All Payers'!E11</f>
        <v>9.9900000000000003E-2</v>
      </c>
      <c r="AB9" s="7">
        <f>'[2]4.CY2018 Improve All Payers'!F11</f>
        <v>1729.8003000000001</v>
      </c>
      <c r="AC9" s="8">
        <f>'[2]4.CY2018 Improve All Payers'!H11</f>
        <v>0.1014</v>
      </c>
      <c r="AD9" s="7">
        <f>'[2]4.CY2018 Improve All Payers'!I11</f>
        <v>14952</v>
      </c>
      <c r="AE9" s="7">
        <f>'[2]4.CY2018 Improve All Payers'!J11</f>
        <v>1577</v>
      </c>
      <c r="AF9" s="8">
        <f>'[2]4.CY2018 Improve All Payers'!K11</f>
        <v>0.1055</v>
      </c>
      <c r="AG9" s="7">
        <f>'[2]4.CY2018 Improve All Payers'!L11</f>
        <v>1878.1146000000001</v>
      </c>
      <c r="AH9" s="8">
        <f>'[2]4.CY2018 Improve All Payers'!N11</f>
        <v>0.1016</v>
      </c>
      <c r="AI9" s="8">
        <f t="shared" si="1"/>
        <v>1.9723865877712132E-3</v>
      </c>
    </row>
    <row r="10" spans="1:35">
      <c r="A10" s="5">
        <v>210006</v>
      </c>
      <c r="B10" s="6" t="s">
        <v>9</v>
      </c>
      <c r="C10" s="7">
        <v>4072</v>
      </c>
      <c r="D10" s="7">
        <v>630</v>
      </c>
      <c r="E10" s="8">
        <v>0.1547</v>
      </c>
      <c r="F10" s="7">
        <v>583.89340000000004</v>
      </c>
      <c r="G10" s="8">
        <v>0.12690000000000001</v>
      </c>
      <c r="H10" s="7">
        <v>3928</v>
      </c>
      <c r="I10" s="7">
        <v>531</v>
      </c>
      <c r="J10" s="8">
        <v>0.13519999999999999</v>
      </c>
      <c r="K10" s="7">
        <v>592.22807</v>
      </c>
      <c r="L10" s="8">
        <v>0.1055</v>
      </c>
      <c r="M10" s="8">
        <v>-0.1686</v>
      </c>
      <c r="N10" s="7">
        <f>'[1]4.CY2018 Improve All Payers'!C12</f>
        <v>4104</v>
      </c>
      <c r="O10" s="7">
        <f>'[1]4.CY2018 Improve All Payers'!D12</f>
        <v>641</v>
      </c>
      <c r="P10" s="62">
        <f>'[1]4.CY2018 Improve All Payers'!E12</f>
        <v>0.15620000000000001</v>
      </c>
      <c r="Q10" s="7">
        <f>'[1]4.CY2018 Improve All Payers'!F12</f>
        <v>599.12274000000002</v>
      </c>
      <c r="R10" s="8">
        <f>'[1]4.CY2018 Improve All Payers'!H12</f>
        <v>0.13</v>
      </c>
      <c r="S10" s="7">
        <f>'[1]4.CY2018 Improve All Payers'!I12</f>
        <v>3963</v>
      </c>
      <c r="T10" s="7">
        <f>'[1]4.CY2018 Improve All Payers'!J12</f>
        <v>547</v>
      </c>
      <c r="U10" s="62">
        <f>'[1]4.CY2018 Improve All Payers'!K12</f>
        <v>0.13800000000000001</v>
      </c>
      <c r="V10" s="7">
        <f>'[1]4.CY2018 Improve All Payers'!L12</f>
        <v>608.70519000000002</v>
      </c>
      <c r="W10" s="8">
        <f>'[1]4.CY2018 Improve All Payers'!N12</f>
        <v>0.10920000000000001</v>
      </c>
      <c r="X10" s="8">
        <f t="shared" si="0"/>
        <v>-0.16000000000000003</v>
      </c>
      <c r="Y10" s="7">
        <f>'[2]4.CY2018 Improve All Payers'!C12</f>
        <v>4104</v>
      </c>
      <c r="Z10" s="7">
        <f>'[2]4.CY2018 Improve All Payers'!D12</f>
        <v>640</v>
      </c>
      <c r="AA10" s="62">
        <f>'[2]4.CY2018 Improve All Payers'!E12</f>
        <v>0.15590000000000001</v>
      </c>
      <c r="AB10" s="7">
        <f>'[2]4.CY2018 Improve All Payers'!F12</f>
        <v>597.47430999999995</v>
      </c>
      <c r="AC10" s="8">
        <f>'[2]4.CY2018 Improve All Payers'!H12</f>
        <v>0.12959999999999999</v>
      </c>
      <c r="AD10" s="7">
        <f>'[2]4.CY2018 Improve All Payers'!I12</f>
        <v>3963</v>
      </c>
      <c r="AE10" s="7">
        <f>'[2]4.CY2018 Improve All Payers'!J12</f>
        <v>545</v>
      </c>
      <c r="AF10" s="8">
        <f>'[2]4.CY2018 Improve All Payers'!K12</f>
        <v>0.13750000000000001</v>
      </c>
      <c r="AG10" s="7">
        <f>'[2]4.CY2018 Improve All Payers'!L12</f>
        <v>606.87647000000004</v>
      </c>
      <c r="AH10" s="8">
        <f>'[2]4.CY2018 Improve All Payers'!N12</f>
        <v>0.1086</v>
      </c>
      <c r="AI10" s="8">
        <f t="shared" si="1"/>
        <v>-0.16203703703703698</v>
      </c>
    </row>
    <row r="11" spans="1:35">
      <c r="A11" s="5">
        <v>210008</v>
      </c>
      <c r="B11" s="6" t="s">
        <v>10</v>
      </c>
      <c r="C11" s="7">
        <v>12715</v>
      </c>
      <c r="D11" s="7">
        <v>1049</v>
      </c>
      <c r="E11" s="8">
        <v>8.2500000000000004E-2</v>
      </c>
      <c r="F11" s="7">
        <v>997.45599000000004</v>
      </c>
      <c r="G11" s="8">
        <v>0.1237</v>
      </c>
      <c r="H11" s="7">
        <v>12705</v>
      </c>
      <c r="I11" s="7">
        <v>1130</v>
      </c>
      <c r="J11" s="8">
        <v>8.8900000000000007E-2</v>
      </c>
      <c r="K11" s="7">
        <v>1107.9806000000001</v>
      </c>
      <c r="L11" s="8">
        <v>0.12</v>
      </c>
      <c r="M11" s="8">
        <v>-2.9899999999999999E-2</v>
      </c>
      <c r="N11" s="7">
        <f>'[1]4.CY2018 Improve All Payers'!C13</f>
        <v>13126</v>
      </c>
      <c r="O11" s="7">
        <f>'[1]4.CY2018 Improve All Payers'!D13</f>
        <v>1150</v>
      </c>
      <c r="P11" s="62">
        <f>'[1]4.CY2018 Improve All Payers'!E13</f>
        <v>8.7599999999999997E-2</v>
      </c>
      <c r="Q11" s="7">
        <f>'[1]4.CY2018 Improve All Payers'!F13</f>
        <v>1089.5422000000001</v>
      </c>
      <c r="R11" s="8">
        <f>'[1]4.CY2018 Improve All Payers'!H13</f>
        <v>0.12820000000000001</v>
      </c>
      <c r="S11" s="7">
        <f>'[1]4.CY2018 Improve All Payers'!I13</f>
        <v>13153</v>
      </c>
      <c r="T11" s="7">
        <f>'[1]4.CY2018 Improve All Payers'!J13</f>
        <v>1258</v>
      </c>
      <c r="U11" s="62">
        <f>'[1]4.CY2018 Improve All Payers'!K13</f>
        <v>9.5600000000000004E-2</v>
      </c>
      <c r="V11" s="7">
        <f>'[1]4.CY2018 Improve All Payers'!L13</f>
        <v>1215.6461999999999</v>
      </c>
      <c r="W11" s="8">
        <f>'[1]4.CY2018 Improve All Payers'!N13</f>
        <v>0.12570000000000001</v>
      </c>
      <c r="X11" s="8">
        <f t="shared" si="0"/>
        <v>-1.9500780031201259E-2</v>
      </c>
      <c r="Y11" s="7">
        <f>'[2]4.CY2018 Improve All Payers'!C13</f>
        <v>13126</v>
      </c>
      <c r="Z11" s="7">
        <f>'[2]4.CY2018 Improve All Payers'!D13</f>
        <v>1145</v>
      </c>
      <c r="AA11" s="62">
        <f>'[2]4.CY2018 Improve All Payers'!E13</f>
        <v>8.72E-2</v>
      </c>
      <c r="AB11" s="7">
        <f>'[2]4.CY2018 Improve All Payers'!F13</f>
        <v>1082.0482999999999</v>
      </c>
      <c r="AC11" s="8">
        <f>'[2]4.CY2018 Improve All Payers'!H13</f>
        <v>0.128</v>
      </c>
      <c r="AD11" s="7">
        <f>'[2]4.CY2018 Improve All Payers'!I13</f>
        <v>13153</v>
      </c>
      <c r="AE11" s="7">
        <f>'[2]4.CY2018 Improve All Payers'!J13</f>
        <v>1247</v>
      </c>
      <c r="AF11" s="8">
        <f>'[2]4.CY2018 Improve All Payers'!K13</f>
        <v>9.4799999999999995E-2</v>
      </c>
      <c r="AG11" s="7">
        <f>'[2]4.CY2018 Improve All Payers'!L13</f>
        <v>1205.9867999999999</v>
      </c>
      <c r="AH11" s="8">
        <f>'[2]4.CY2018 Improve All Payers'!N13</f>
        <v>0.12509999999999999</v>
      </c>
      <c r="AI11" s="8">
        <f t="shared" si="1"/>
        <v>-2.2656250000000155E-2</v>
      </c>
    </row>
    <row r="12" spans="1:35">
      <c r="A12" s="5">
        <v>210009</v>
      </c>
      <c r="B12" s="6" t="s">
        <v>11</v>
      </c>
      <c r="C12" s="7">
        <v>39791</v>
      </c>
      <c r="D12" s="7">
        <v>5725</v>
      </c>
      <c r="E12" s="8">
        <v>0.1439</v>
      </c>
      <c r="F12" s="7">
        <v>5172.7547999999997</v>
      </c>
      <c r="G12" s="8">
        <v>0.13020000000000001</v>
      </c>
      <c r="H12" s="7">
        <v>37399</v>
      </c>
      <c r="I12" s="7">
        <v>5494</v>
      </c>
      <c r="J12" s="8">
        <v>0.1469</v>
      </c>
      <c r="K12" s="7">
        <v>5104.2497000000003</v>
      </c>
      <c r="L12" s="8">
        <v>0.12659999999999999</v>
      </c>
      <c r="M12" s="8">
        <v>-2.76E-2</v>
      </c>
      <c r="N12" s="7">
        <f>'[1]4.CY2018 Improve All Payers'!C14</f>
        <v>42349</v>
      </c>
      <c r="O12" s="7">
        <f>'[1]4.CY2018 Improve All Payers'!D14</f>
        <v>6316</v>
      </c>
      <c r="P12" s="62">
        <f>'[1]4.CY2018 Improve All Payers'!E14</f>
        <v>0.14910000000000001</v>
      </c>
      <c r="Q12" s="7">
        <f>'[1]4.CY2018 Improve All Payers'!F14</f>
        <v>5771.6148000000003</v>
      </c>
      <c r="R12" s="8">
        <f>'[1]4.CY2018 Improve All Payers'!H14</f>
        <v>0.13300000000000001</v>
      </c>
      <c r="S12" s="7">
        <f>'[1]4.CY2018 Improve All Payers'!I14</f>
        <v>39941</v>
      </c>
      <c r="T12" s="7">
        <f>'[1]4.CY2018 Improve All Payers'!J14</f>
        <v>6084</v>
      </c>
      <c r="U12" s="62">
        <f>'[1]4.CY2018 Improve All Payers'!K14</f>
        <v>0.15229999999999999</v>
      </c>
      <c r="V12" s="7">
        <f>'[1]4.CY2018 Improve All Payers'!L14</f>
        <v>5720.2676000000001</v>
      </c>
      <c r="W12" s="8">
        <f>'[1]4.CY2018 Improve All Payers'!N14</f>
        <v>0.12920000000000001</v>
      </c>
      <c r="X12" s="8">
        <f t="shared" si="0"/>
        <v>-2.8571428571428581E-2</v>
      </c>
      <c r="Y12" s="7">
        <f>'[2]4.CY2018 Improve All Payers'!C14</f>
        <v>42349</v>
      </c>
      <c r="Z12" s="7">
        <f>'[2]4.CY2018 Improve All Payers'!D14</f>
        <v>6288</v>
      </c>
      <c r="AA12" s="62">
        <f>'[2]4.CY2018 Improve All Payers'!E14</f>
        <v>0.14849999999999999</v>
      </c>
      <c r="AB12" s="7">
        <f>'[2]4.CY2018 Improve All Payers'!F14</f>
        <v>5739.5967000000001</v>
      </c>
      <c r="AC12" s="8">
        <f>'[2]4.CY2018 Improve All Payers'!H14</f>
        <v>0.13250000000000001</v>
      </c>
      <c r="AD12" s="7">
        <f>'[2]4.CY2018 Improve All Payers'!I14</f>
        <v>39941</v>
      </c>
      <c r="AE12" s="7">
        <f>'[2]4.CY2018 Improve All Payers'!J14</f>
        <v>6047</v>
      </c>
      <c r="AF12" s="8">
        <f>'[2]4.CY2018 Improve All Payers'!K14</f>
        <v>0.15140000000000001</v>
      </c>
      <c r="AG12" s="7">
        <f>'[2]4.CY2018 Improve All Payers'!L14</f>
        <v>5685.7124999999996</v>
      </c>
      <c r="AH12" s="8">
        <f>'[2]4.CY2018 Improve All Payers'!N14</f>
        <v>0.12859999999999999</v>
      </c>
      <c r="AI12" s="8">
        <f t="shared" si="1"/>
        <v>-2.943396226415107E-2</v>
      </c>
    </row>
    <row r="13" spans="1:35">
      <c r="A13" s="5">
        <v>210010</v>
      </c>
      <c r="B13" s="6" t="s">
        <v>12</v>
      </c>
      <c r="C13" s="7">
        <v>2214</v>
      </c>
      <c r="D13" s="7">
        <v>322</v>
      </c>
      <c r="E13" s="8">
        <v>0.1454</v>
      </c>
      <c r="F13" s="7">
        <v>308.61642999999998</v>
      </c>
      <c r="G13" s="8">
        <v>0.1227</v>
      </c>
      <c r="H13" s="7">
        <v>1653</v>
      </c>
      <c r="I13" s="7">
        <v>203</v>
      </c>
      <c r="J13" s="8">
        <v>0.12280000000000001</v>
      </c>
      <c r="K13" s="7">
        <v>248.90916000000001</v>
      </c>
      <c r="L13" s="8">
        <v>9.5899999999999999E-2</v>
      </c>
      <c r="M13" s="8">
        <v>-0.21840000000000001</v>
      </c>
      <c r="N13" s="7">
        <f>'[1]4.CY2018 Improve All Payers'!C15</f>
        <v>2218</v>
      </c>
      <c r="O13" s="7">
        <f>'[1]4.CY2018 Improve All Payers'!D15</f>
        <v>324</v>
      </c>
      <c r="P13" s="62">
        <f>'[1]4.CY2018 Improve All Payers'!E15</f>
        <v>0.14610000000000001</v>
      </c>
      <c r="Q13" s="7">
        <f>'[1]4.CY2018 Improve All Payers'!F15</f>
        <v>313.74453999999997</v>
      </c>
      <c r="R13" s="8">
        <f>'[1]4.CY2018 Improve All Payers'!H15</f>
        <v>0.1255</v>
      </c>
      <c r="S13" s="7">
        <f>'[1]4.CY2018 Improve All Payers'!I15</f>
        <v>1664</v>
      </c>
      <c r="T13" s="7">
        <f>'[1]4.CY2018 Improve All Payers'!J15</f>
        <v>206</v>
      </c>
      <c r="U13" s="62">
        <f>'[1]4.CY2018 Improve All Payers'!K15</f>
        <v>0.12379999999999999</v>
      </c>
      <c r="V13" s="7">
        <f>'[1]4.CY2018 Improve All Payers'!L15</f>
        <v>255.01499000000001</v>
      </c>
      <c r="W13" s="8">
        <f>'[1]4.CY2018 Improve All Payers'!N15</f>
        <v>9.8199999999999996E-2</v>
      </c>
      <c r="X13" s="8">
        <f t="shared" si="0"/>
        <v>-0.21752988047808763</v>
      </c>
      <c r="Y13" s="7">
        <f>'[2]4.CY2018 Improve All Payers'!C15</f>
        <v>2218</v>
      </c>
      <c r="Z13" s="7">
        <f>'[2]4.CY2018 Improve All Payers'!D15</f>
        <v>324</v>
      </c>
      <c r="AA13" s="62">
        <f>'[2]4.CY2018 Improve All Payers'!E15</f>
        <v>0.14610000000000001</v>
      </c>
      <c r="AB13" s="7">
        <f>'[2]4.CY2018 Improve All Payers'!F15</f>
        <v>312.84735000000001</v>
      </c>
      <c r="AC13" s="8">
        <f>'[2]4.CY2018 Improve All Payers'!H15</f>
        <v>0.12529999999999999</v>
      </c>
      <c r="AD13" s="7">
        <f>'[2]4.CY2018 Improve All Payers'!I15</f>
        <v>1664</v>
      </c>
      <c r="AE13" s="7">
        <f>'[2]4.CY2018 Improve All Payers'!J15</f>
        <v>208</v>
      </c>
      <c r="AF13" s="8">
        <f>'[2]4.CY2018 Improve All Payers'!K15</f>
        <v>0.125</v>
      </c>
      <c r="AG13" s="7">
        <f>'[2]4.CY2018 Improve All Payers'!L15</f>
        <v>254.37532999999999</v>
      </c>
      <c r="AH13" s="8">
        <f>'[2]4.CY2018 Improve All Payers'!N15</f>
        <v>9.8900000000000002E-2</v>
      </c>
      <c r="AI13" s="8">
        <f t="shared" si="1"/>
        <v>-0.21069433359936152</v>
      </c>
    </row>
    <row r="14" spans="1:35">
      <c r="A14" s="5">
        <v>210011</v>
      </c>
      <c r="B14" s="6" t="s">
        <v>13</v>
      </c>
      <c r="C14" s="7">
        <v>14790</v>
      </c>
      <c r="D14" s="7">
        <v>1789</v>
      </c>
      <c r="E14" s="8">
        <v>0.121</v>
      </c>
      <c r="F14" s="7">
        <v>1741.7506000000001</v>
      </c>
      <c r="G14" s="8">
        <v>0.1208</v>
      </c>
      <c r="H14" s="7">
        <v>13513</v>
      </c>
      <c r="I14" s="7">
        <v>1676</v>
      </c>
      <c r="J14" s="8">
        <v>0.124</v>
      </c>
      <c r="K14" s="7">
        <v>1666.5247999999999</v>
      </c>
      <c r="L14" s="8">
        <v>0.1183</v>
      </c>
      <c r="M14" s="8">
        <v>-2.07E-2</v>
      </c>
      <c r="N14" s="7">
        <f>'[1]4.CY2018 Improve All Payers'!C16</f>
        <v>15025</v>
      </c>
      <c r="O14" s="7">
        <f>'[1]4.CY2018 Improve All Payers'!D16</f>
        <v>1872</v>
      </c>
      <c r="P14" s="62">
        <f>'[1]4.CY2018 Improve All Payers'!E16</f>
        <v>0.1246</v>
      </c>
      <c r="Q14" s="7">
        <f>'[1]4.CY2018 Improve All Payers'!F16</f>
        <v>1825.8435999999999</v>
      </c>
      <c r="R14" s="8">
        <f>'[1]4.CY2018 Improve All Payers'!H16</f>
        <v>0.1246</v>
      </c>
      <c r="S14" s="7">
        <f>'[1]4.CY2018 Improve All Payers'!I16</f>
        <v>13724</v>
      </c>
      <c r="T14" s="7">
        <f>'[1]4.CY2018 Improve All Payers'!J16</f>
        <v>1733</v>
      </c>
      <c r="U14" s="62">
        <f>'[1]4.CY2018 Improve All Payers'!K16</f>
        <v>0.1263</v>
      </c>
      <c r="V14" s="7">
        <f>'[1]4.CY2018 Improve All Payers'!L16</f>
        <v>1744.6027999999999</v>
      </c>
      <c r="W14" s="8">
        <f>'[1]4.CY2018 Improve All Payers'!N16</f>
        <v>0.1207</v>
      </c>
      <c r="X14" s="8">
        <f t="shared" si="0"/>
        <v>-3.1300160513643704E-2</v>
      </c>
      <c r="Y14" s="7">
        <f>'[2]4.CY2018 Improve All Payers'!C16</f>
        <v>15025</v>
      </c>
      <c r="Z14" s="7">
        <f>'[2]4.CY2018 Improve All Payers'!D16</f>
        <v>1871</v>
      </c>
      <c r="AA14" s="62">
        <f>'[2]4.CY2018 Improve All Payers'!E16</f>
        <v>0.1245</v>
      </c>
      <c r="AB14" s="7">
        <f>'[2]4.CY2018 Improve All Payers'!F16</f>
        <v>1816.9884999999999</v>
      </c>
      <c r="AC14" s="8">
        <f>'[2]4.CY2018 Improve All Payers'!H16</f>
        <v>0.1245</v>
      </c>
      <c r="AD14" s="7">
        <f>'[2]4.CY2018 Improve All Payers'!I16</f>
        <v>13724</v>
      </c>
      <c r="AE14" s="7">
        <f>'[2]4.CY2018 Improve All Payers'!J16</f>
        <v>1731</v>
      </c>
      <c r="AF14" s="8">
        <f>'[2]4.CY2018 Improve All Payers'!K16</f>
        <v>0.12609999999999999</v>
      </c>
      <c r="AG14" s="7">
        <f>'[2]4.CY2018 Improve All Payers'!L16</f>
        <v>1736.6541999999999</v>
      </c>
      <c r="AH14" s="8">
        <f>'[2]4.CY2018 Improve All Payers'!N16</f>
        <v>0.1206</v>
      </c>
      <c r="AI14" s="8">
        <f t="shared" si="1"/>
        <v>-3.1325301204819245E-2</v>
      </c>
    </row>
    <row r="15" spans="1:35">
      <c r="A15" s="5">
        <v>210012</v>
      </c>
      <c r="B15" s="6" t="s">
        <v>14</v>
      </c>
      <c r="C15" s="7">
        <v>15633</v>
      </c>
      <c r="D15" s="7">
        <v>2061</v>
      </c>
      <c r="E15" s="8">
        <v>0.1318</v>
      </c>
      <c r="F15" s="7">
        <v>1971.4973</v>
      </c>
      <c r="G15" s="8">
        <v>0.123</v>
      </c>
      <c r="H15" s="7">
        <v>13880</v>
      </c>
      <c r="I15" s="7">
        <v>1665</v>
      </c>
      <c r="J15" s="8">
        <v>0.12</v>
      </c>
      <c r="K15" s="7">
        <v>1770.7698</v>
      </c>
      <c r="L15" s="8">
        <v>0.1106</v>
      </c>
      <c r="M15" s="8">
        <v>-0.1008</v>
      </c>
      <c r="N15" s="7">
        <f>'[1]4.CY2018 Improve All Payers'!C17</f>
        <v>16167</v>
      </c>
      <c r="O15" s="7">
        <f>'[1]4.CY2018 Improve All Payers'!D17</f>
        <v>2202</v>
      </c>
      <c r="P15" s="62">
        <f>'[1]4.CY2018 Improve All Payers'!E17</f>
        <v>0.13619999999999999</v>
      </c>
      <c r="Q15" s="7">
        <f>'[1]4.CY2018 Improve All Payers'!F17</f>
        <v>2116.2948999999999</v>
      </c>
      <c r="R15" s="8">
        <f>'[1]4.CY2018 Improve All Payers'!H17</f>
        <v>0.12640000000000001</v>
      </c>
      <c r="S15" s="7">
        <f>'[1]4.CY2018 Improve All Payers'!I17</f>
        <v>14288</v>
      </c>
      <c r="T15" s="7">
        <f>'[1]4.CY2018 Improve All Payers'!J17</f>
        <v>1767</v>
      </c>
      <c r="U15" s="62">
        <f>'[1]4.CY2018 Improve All Payers'!K17</f>
        <v>0.1237</v>
      </c>
      <c r="V15" s="7">
        <f>'[1]4.CY2018 Improve All Payers'!L17</f>
        <v>1884.8332</v>
      </c>
      <c r="W15" s="8">
        <f>'[1]4.CY2018 Improve All Payers'!N17</f>
        <v>0.1139</v>
      </c>
      <c r="X15" s="8">
        <f t="shared" si="0"/>
        <v>-9.8892405063291222E-2</v>
      </c>
      <c r="Y15" s="7">
        <f>'[2]4.CY2018 Improve All Payers'!C17</f>
        <v>16167</v>
      </c>
      <c r="Z15" s="7">
        <f>'[2]4.CY2018 Improve All Payers'!D17</f>
        <v>2187</v>
      </c>
      <c r="AA15" s="62">
        <f>'[2]4.CY2018 Improve All Payers'!E17</f>
        <v>0.1353</v>
      </c>
      <c r="AB15" s="7">
        <f>'[2]4.CY2018 Improve All Payers'!F17</f>
        <v>2105.0927999999999</v>
      </c>
      <c r="AC15" s="8">
        <f>'[2]4.CY2018 Improve All Payers'!H17</f>
        <v>0.12570000000000001</v>
      </c>
      <c r="AD15" s="7">
        <f>'[2]4.CY2018 Improve All Payers'!I17</f>
        <v>14289</v>
      </c>
      <c r="AE15" s="7">
        <f>'[2]4.CY2018 Improve All Payers'!J17</f>
        <v>1763</v>
      </c>
      <c r="AF15" s="8">
        <f>'[2]4.CY2018 Improve All Payers'!K17</f>
        <v>0.1234</v>
      </c>
      <c r="AG15" s="7">
        <f>'[2]4.CY2018 Improve All Payers'!L17</f>
        <v>1873.8541</v>
      </c>
      <c r="AH15" s="8">
        <f>'[2]4.CY2018 Improve All Payers'!N17</f>
        <v>0.1138</v>
      </c>
      <c r="AI15" s="8">
        <f t="shared" si="1"/>
        <v>-9.4669848846459903E-2</v>
      </c>
    </row>
    <row r="16" spans="1:35">
      <c r="A16" s="5">
        <v>210013</v>
      </c>
      <c r="B16" s="6" t="s">
        <v>15</v>
      </c>
      <c r="C16" s="7">
        <v>3476</v>
      </c>
      <c r="D16" s="7">
        <v>764</v>
      </c>
      <c r="E16" s="8">
        <v>0.2198</v>
      </c>
      <c r="F16" s="7">
        <v>576.64233999999999</v>
      </c>
      <c r="G16" s="8">
        <v>0.15590000000000001</v>
      </c>
      <c r="H16" s="7">
        <v>2887</v>
      </c>
      <c r="I16" s="7">
        <v>619</v>
      </c>
      <c r="J16" s="8">
        <v>0.21440000000000001</v>
      </c>
      <c r="K16" s="7">
        <v>481.05155999999999</v>
      </c>
      <c r="L16" s="8">
        <v>0.15140000000000001</v>
      </c>
      <c r="M16" s="8">
        <v>-2.8899999999999999E-2</v>
      </c>
      <c r="N16" s="7">
        <f>'[1]4.CY2018 Improve All Payers'!C18</f>
        <v>3495</v>
      </c>
      <c r="O16" s="7">
        <f>'[1]4.CY2018 Improve All Payers'!D18</f>
        <v>767</v>
      </c>
      <c r="P16" s="62">
        <f>'[1]4.CY2018 Improve All Payers'!E18</f>
        <v>0.2195</v>
      </c>
      <c r="Q16" s="7">
        <f>'[1]4.CY2018 Improve All Payers'!F18</f>
        <v>587.14377000000002</v>
      </c>
      <c r="R16" s="8">
        <f>'[1]4.CY2018 Improve All Payers'!H18</f>
        <v>0.15870000000000001</v>
      </c>
      <c r="S16" s="7">
        <f>'[1]4.CY2018 Improve All Payers'!I18</f>
        <v>2901</v>
      </c>
      <c r="T16" s="7">
        <f>'[1]4.CY2018 Improve All Payers'!J18</f>
        <v>629</v>
      </c>
      <c r="U16" s="62">
        <f>'[1]4.CY2018 Improve All Payers'!K18</f>
        <v>0.21679999999999999</v>
      </c>
      <c r="V16" s="7">
        <f>'[1]4.CY2018 Improve All Payers'!L18</f>
        <v>488.97946999999999</v>
      </c>
      <c r="W16" s="8">
        <f>'[1]4.CY2018 Improve All Payers'!N18</f>
        <v>0.15629999999999999</v>
      </c>
      <c r="X16" s="8">
        <f t="shared" si="0"/>
        <v>-1.5122873345935761E-2</v>
      </c>
      <c r="Y16" s="7">
        <f>'[2]4.CY2018 Improve All Payers'!C18</f>
        <v>3495</v>
      </c>
      <c r="Z16" s="7">
        <f>'[2]4.CY2018 Improve All Payers'!D18</f>
        <v>768</v>
      </c>
      <c r="AA16" s="62">
        <f>'[2]4.CY2018 Improve All Payers'!E18</f>
        <v>0.21970000000000001</v>
      </c>
      <c r="AB16" s="7">
        <f>'[2]4.CY2018 Improve All Payers'!F18</f>
        <v>586.04975999999999</v>
      </c>
      <c r="AC16" s="8">
        <f>'[2]4.CY2018 Improve All Payers'!H18</f>
        <v>0.1585</v>
      </c>
      <c r="AD16" s="7">
        <f>'[2]4.CY2018 Improve All Payers'!I18</f>
        <v>2901</v>
      </c>
      <c r="AE16" s="7">
        <f>'[2]4.CY2018 Improve All Payers'!J18</f>
        <v>626</v>
      </c>
      <c r="AF16" s="8">
        <f>'[2]4.CY2018 Improve All Payers'!K18</f>
        <v>0.21579999999999999</v>
      </c>
      <c r="AG16" s="7">
        <f>'[2]4.CY2018 Improve All Payers'!L18</f>
        <v>487.99346000000003</v>
      </c>
      <c r="AH16" s="8">
        <f>'[2]4.CY2018 Improve All Payers'!N18</f>
        <v>0.15509999999999999</v>
      </c>
      <c r="AI16" s="8">
        <f t="shared" si="1"/>
        <v>-2.1451104100946417E-2</v>
      </c>
    </row>
    <row r="17" spans="1:35">
      <c r="A17" s="5">
        <v>210015</v>
      </c>
      <c r="B17" s="6" t="s">
        <v>16</v>
      </c>
      <c r="C17" s="7">
        <v>19118</v>
      </c>
      <c r="D17" s="7">
        <v>2544</v>
      </c>
      <c r="E17" s="8">
        <v>0.1331</v>
      </c>
      <c r="F17" s="7">
        <v>2351.8928000000001</v>
      </c>
      <c r="G17" s="8">
        <v>0.12720000000000001</v>
      </c>
      <c r="H17" s="7">
        <v>19336</v>
      </c>
      <c r="I17" s="7">
        <v>2623</v>
      </c>
      <c r="J17" s="8">
        <v>0.13569999999999999</v>
      </c>
      <c r="K17" s="7">
        <v>2465.9785999999999</v>
      </c>
      <c r="L17" s="8">
        <v>0.12509999999999999</v>
      </c>
      <c r="M17" s="8">
        <v>-1.6500000000000001E-2</v>
      </c>
      <c r="N17" s="7">
        <f>'[1]4.CY2018 Improve All Payers'!C19</f>
        <v>19443</v>
      </c>
      <c r="O17" s="7">
        <f>'[1]4.CY2018 Improve All Payers'!D19</f>
        <v>2640</v>
      </c>
      <c r="P17" s="62">
        <f>'[1]4.CY2018 Improve All Payers'!E19</f>
        <v>0.1358</v>
      </c>
      <c r="Q17" s="7">
        <f>'[1]4.CY2018 Improve All Payers'!F19</f>
        <v>2460.1462999999999</v>
      </c>
      <c r="R17" s="8">
        <f>'[1]4.CY2018 Improve All Payers'!H19</f>
        <v>0.13039999999999999</v>
      </c>
      <c r="S17" s="7">
        <f>'[1]4.CY2018 Improve All Payers'!I19</f>
        <v>19759</v>
      </c>
      <c r="T17" s="7">
        <f>'[1]4.CY2018 Improve All Payers'!J19</f>
        <v>2749</v>
      </c>
      <c r="U17" s="62">
        <f>'[1]4.CY2018 Improve All Payers'!K19</f>
        <v>0.1391</v>
      </c>
      <c r="V17" s="7">
        <f>'[1]4.CY2018 Improve All Payers'!L19</f>
        <v>2585.0927000000001</v>
      </c>
      <c r="W17" s="8">
        <f>'[1]4.CY2018 Improve All Payers'!N19</f>
        <v>0.12920000000000001</v>
      </c>
      <c r="X17" s="8">
        <f t="shared" si="0"/>
        <v>-9.2024539877298972E-3</v>
      </c>
      <c r="Y17" s="7">
        <f>'[2]4.CY2018 Improve All Payers'!C19</f>
        <v>19443</v>
      </c>
      <c r="Z17" s="7">
        <f>'[2]4.CY2018 Improve All Payers'!D19</f>
        <v>2626</v>
      </c>
      <c r="AA17" s="62">
        <f>'[2]4.CY2018 Improve All Payers'!E19</f>
        <v>0.1351</v>
      </c>
      <c r="AB17" s="7">
        <f>'[2]4.CY2018 Improve All Payers'!F19</f>
        <v>2448.7689</v>
      </c>
      <c r="AC17" s="8">
        <f>'[2]4.CY2018 Improve All Payers'!H19</f>
        <v>0.12970000000000001</v>
      </c>
      <c r="AD17" s="7">
        <f>'[2]4.CY2018 Improve All Payers'!I19</f>
        <v>19759</v>
      </c>
      <c r="AE17" s="7">
        <f>'[2]4.CY2018 Improve All Payers'!J19</f>
        <v>2732</v>
      </c>
      <c r="AF17" s="8">
        <f>'[2]4.CY2018 Improve All Payers'!K19</f>
        <v>0.13830000000000001</v>
      </c>
      <c r="AG17" s="7">
        <f>'[2]4.CY2018 Improve All Payers'!L19</f>
        <v>2573.1061</v>
      </c>
      <c r="AH17" s="8">
        <f>'[2]4.CY2018 Improve All Payers'!N19</f>
        <v>0.12839999999999999</v>
      </c>
      <c r="AI17" s="8">
        <f t="shared" si="1"/>
        <v>-1.0023130300694127E-2</v>
      </c>
    </row>
    <row r="18" spans="1:35">
      <c r="A18" s="5">
        <v>210016</v>
      </c>
      <c r="B18" s="6" t="s">
        <v>17</v>
      </c>
      <c r="C18" s="7">
        <v>9399</v>
      </c>
      <c r="D18" s="7">
        <v>977</v>
      </c>
      <c r="E18" s="8">
        <v>0.10390000000000001</v>
      </c>
      <c r="F18" s="7">
        <v>1107.1315</v>
      </c>
      <c r="G18" s="8">
        <v>0.1038</v>
      </c>
      <c r="H18" s="7">
        <v>9210</v>
      </c>
      <c r="I18" s="7">
        <v>868</v>
      </c>
      <c r="J18" s="8">
        <v>9.4200000000000006E-2</v>
      </c>
      <c r="K18" s="7">
        <v>1046.674</v>
      </c>
      <c r="L18" s="8">
        <v>9.7600000000000006E-2</v>
      </c>
      <c r="M18" s="8">
        <v>-5.9700000000000003E-2</v>
      </c>
      <c r="N18" s="7">
        <f>'[1]4.CY2018 Improve All Payers'!C20</f>
        <v>9508</v>
      </c>
      <c r="O18" s="7">
        <f>'[1]4.CY2018 Improve All Payers'!D20</f>
        <v>1020</v>
      </c>
      <c r="P18" s="62">
        <f>'[1]4.CY2018 Improve All Payers'!E20</f>
        <v>0.10730000000000001</v>
      </c>
      <c r="Q18" s="7">
        <f>'[1]4.CY2018 Improve All Payers'!F20</f>
        <v>1146.0378000000001</v>
      </c>
      <c r="R18" s="8">
        <f>'[1]4.CY2018 Improve All Payers'!H20</f>
        <v>0.1081</v>
      </c>
      <c r="S18" s="7">
        <f>'[1]4.CY2018 Improve All Payers'!I20</f>
        <v>9307</v>
      </c>
      <c r="T18" s="7">
        <f>'[1]4.CY2018 Improve All Payers'!J20</f>
        <v>900</v>
      </c>
      <c r="U18" s="62">
        <f>'[1]4.CY2018 Improve All Payers'!K20</f>
        <v>9.6699999999999994E-2</v>
      </c>
      <c r="V18" s="7">
        <f>'[1]4.CY2018 Improve All Payers'!L20</f>
        <v>1082.1905999999999</v>
      </c>
      <c r="W18" s="8">
        <f>'[1]4.CY2018 Improve All Payers'!N20</f>
        <v>0.10100000000000001</v>
      </c>
      <c r="X18" s="8">
        <f t="shared" si="0"/>
        <v>-6.5679925994449495E-2</v>
      </c>
      <c r="Y18" s="7">
        <f>'[2]4.CY2018 Improve All Payers'!C20</f>
        <v>9508</v>
      </c>
      <c r="Z18" s="7">
        <f>'[2]4.CY2018 Improve All Payers'!D20</f>
        <v>1017</v>
      </c>
      <c r="AA18" s="62">
        <f>'[2]4.CY2018 Improve All Payers'!E20</f>
        <v>0.107</v>
      </c>
      <c r="AB18" s="7">
        <f>'[2]4.CY2018 Improve All Payers'!F20</f>
        <v>1141.8646000000001</v>
      </c>
      <c r="AC18" s="8">
        <f>'[2]4.CY2018 Improve All Payers'!H20</f>
        <v>0.1077</v>
      </c>
      <c r="AD18" s="7">
        <f>'[2]4.CY2018 Improve All Payers'!I20</f>
        <v>9308</v>
      </c>
      <c r="AE18" s="7">
        <f>'[2]4.CY2018 Improve All Payers'!J20</f>
        <v>893</v>
      </c>
      <c r="AF18" s="8">
        <f>'[2]4.CY2018 Improve All Payers'!K20</f>
        <v>9.5899999999999999E-2</v>
      </c>
      <c r="AG18" s="7">
        <f>'[2]4.CY2018 Improve All Payers'!L20</f>
        <v>1078.271</v>
      </c>
      <c r="AH18" s="8">
        <f>'[2]4.CY2018 Improve All Payers'!N20</f>
        <v>0.1002</v>
      </c>
      <c r="AI18" s="8">
        <f t="shared" si="1"/>
        <v>-6.9637883008356605E-2</v>
      </c>
    </row>
    <row r="19" spans="1:35">
      <c r="A19" s="5">
        <v>210017</v>
      </c>
      <c r="B19" s="6" t="s">
        <v>18</v>
      </c>
      <c r="C19" s="7">
        <v>1965</v>
      </c>
      <c r="D19" s="7">
        <v>104</v>
      </c>
      <c r="E19" s="8">
        <v>5.2900000000000003E-2</v>
      </c>
      <c r="F19" s="7">
        <v>208.52110999999999</v>
      </c>
      <c r="G19" s="8">
        <v>5.8700000000000002E-2</v>
      </c>
      <c r="H19" s="7">
        <v>1903</v>
      </c>
      <c r="I19" s="7">
        <v>130</v>
      </c>
      <c r="J19" s="8">
        <v>6.83E-2</v>
      </c>
      <c r="K19" s="7">
        <v>226.53945999999999</v>
      </c>
      <c r="L19" s="8">
        <v>6.7500000000000004E-2</v>
      </c>
      <c r="M19" s="8">
        <v>0.14990000000000001</v>
      </c>
      <c r="N19" s="7">
        <f>'[1]4.CY2018 Improve All Payers'!C21</f>
        <v>1980</v>
      </c>
      <c r="O19" s="7">
        <f>'[1]4.CY2018 Improve All Payers'!D21</f>
        <v>111</v>
      </c>
      <c r="P19" s="62">
        <f>'[1]4.CY2018 Improve All Payers'!E21</f>
        <v>5.6099999999999997E-2</v>
      </c>
      <c r="Q19" s="7">
        <f>'[1]4.CY2018 Improve All Payers'!F21</f>
        <v>215.54732999999999</v>
      </c>
      <c r="R19" s="8">
        <f>'[1]4.CY2018 Improve All Payers'!H21</f>
        <v>6.2600000000000003E-2</v>
      </c>
      <c r="S19" s="7">
        <f>'[1]4.CY2018 Improve All Payers'!I21</f>
        <v>1922</v>
      </c>
      <c r="T19" s="7">
        <f>'[1]4.CY2018 Improve All Payers'!J21</f>
        <v>134</v>
      </c>
      <c r="U19" s="62">
        <f>'[1]4.CY2018 Improve All Payers'!K21</f>
        <v>6.9699999999999998E-2</v>
      </c>
      <c r="V19" s="7">
        <f>'[1]4.CY2018 Improve All Payers'!L21</f>
        <v>235.55922000000001</v>
      </c>
      <c r="W19" s="8">
        <f>'[1]4.CY2018 Improve All Payers'!N21</f>
        <v>6.9099999999999995E-2</v>
      </c>
      <c r="X19" s="8">
        <f t="shared" si="0"/>
        <v>0.10383386581469645</v>
      </c>
      <c r="Y19" s="7">
        <f>'[2]4.CY2018 Improve All Payers'!C21</f>
        <v>1980</v>
      </c>
      <c r="Z19" s="7">
        <f>'[2]4.CY2018 Improve All Payers'!D21</f>
        <v>111</v>
      </c>
      <c r="AA19" s="62">
        <f>'[2]4.CY2018 Improve All Payers'!E21</f>
        <v>5.6099999999999997E-2</v>
      </c>
      <c r="AB19" s="7">
        <f>'[2]4.CY2018 Improve All Payers'!F21</f>
        <v>214.81761</v>
      </c>
      <c r="AC19" s="8">
        <f>'[2]4.CY2018 Improve All Payers'!H21</f>
        <v>6.25E-2</v>
      </c>
      <c r="AD19" s="7">
        <f>'[2]4.CY2018 Improve All Payers'!I21</f>
        <v>1922</v>
      </c>
      <c r="AE19" s="7">
        <f>'[2]4.CY2018 Improve All Payers'!J21</f>
        <v>134</v>
      </c>
      <c r="AF19" s="8">
        <f>'[2]4.CY2018 Improve All Payers'!K21</f>
        <v>6.9699999999999998E-2</v>
      </c>
      <c r="AG19" s="7">
        <f>'[2]4.CY2018 Improve All Payers'!L21</f>
        <v>234.81482</v>
      </c>
      <c r="AH19" s="8">
        <f>'[2]4.CY2018 Improve All Payers'!N21</f>
        <v>6.9000000000000006E-2</v>
      </c>
      <c r="AI19" s="8">
        <f t="shared" si="1"/>
        <v>0.10400000000000009</v>
      </c>
    </row>
    <row r="20" spans="1:35">
      <c r="A20" s="5">
        <v>210018</v>
      </c>
      <c r="B20" s="6" t="s">
        <v>19</v>
      </c>
      <c r="C20" s="7">
        <v>6529</v>
      </c>
      <c r="D20" s="7">
        <v>760</v>
      </c>
      <c r="E20" s="8">
        <v>0.1164</v>
      </c>
      <c r="F20" s="7">
        <v>826.02769000000001</v>
      </c>
      <c r="G20" s="8">
        <v>0.1082</v>
      </c>
      <c r="H20" s="7">
        <v>6191</v>
      </c>
      <c r="I20" s="7">
        <v>720</v>
      </c>
      <c r="J20" s="8">
        <v>0.1163</v>
      </c>
      <c r="K20" s="7">
        <v>795.28957000000003</v>
      </c>
      <c r="L20" s="8">
        <v>0.1065</v>
      </c>
      <c r="M20" s="8">
        <v>-1.5699999999999999E-2</v>
      </c>
      <c r="N20" s="7">
        <f>'[1]4.CY2018 Improve All Payers'!C22</f>
        <v>6669</v>
      </c>
      <c r="O20" s="7">
        <f>'[1]4.CY2018 Improve All Payers'!D22</f>
        <v>801</v>
      </c>
      <c r="P20" s="62">
        <f>'[1]4.CY2018 Improve All Payers'!E22</f>
        <v>0.1201</v>
      </c>
      <c r="Q20" s="7">
        <f>'[1]4.CY2018 Improve All Payers'!F22</f>
        <v>868.28723000000002</v>
      </c>
      <c r="R20" s="8">
        <f>'[1]4.CY2018 Improve All Payers'!H22</f>
        <v>0.11210000000000001</v>
      </c>
      <c r="S20" s="7">
        <f>'[1]4.CY2018 Improve All Payers'!I22</f>
        <v>6283</v>
      </c>
      <c r="T20" s="7">
        <f>'[1]4.CY2018 Improve All Payers'!J22</f>
        <v>768</v>
      </c>
      <c r="U20" s="62">
        <f>'[1]4.CY2018 Improve All Payers'!K22</f>
        <v>0.1222</v>
      </c>
      <c r="V20" s="7">
        <f>'[1]4.CY2018 Improve All Payers'!L22</f>
        <v>827.76248999999996</v>
      </c>
      <c r="W20" s="8">
        <f>'[1]4.CY2018 Improve All Payers'!N22</f>
        <v>0.11269999999999999</v>
      </c>
      <c r="X20" s="8">
        <f t="shared" si="0"/>
        <v>5.3523639607493401E-3</v>
      </c>
      <c r="Y20" s="7">
        <f>'[2]4.CY2018 Improve All Payers'!C22</f>
        <v>6669</v>
      </c>
      <c r="Z20" s="7">
        <f>'[2]4.CY2018 Improve All Payers'!D22</f>
        <v>797</v>
      </c>
      <c r="AA20" s="62">
        <f>'[2]4.CY2018 Improve All Payers'!E22</f>
        <v>0.1195</v>
      </c>
      <c r="AB20" s="7">
        <f>'[2]4.CY2018 Improve All Payers'!F22</f>
        <v>864.26103999999998</v>
      </c>
      <c r="AC20" s="8">
        <f>'[2]4.CY2018 Improve All Payers'!H22</f>
        <v>0.1115</v>
      </c>
      <c r="AD20" s="7">
        <f>'[2]4.CY2018 Improve All Payers'!I22</f>
        <v>6284</v>
      </c>
      <c r="AE20" s="7">
        <f>'[2]4.CY2018 Improve All Payers'!J22</f>
        <v>752</v>
      </c>
      <c r="AF20" s="8">
        <f>'[2]4.CY2018 Improve All Payers'!K22</f>
        <v>0.1197</v>
      </c>
      <c r="AG20" s="7">
        <f>'[2]4.CY2018 Improve All Payers'!L22</f>
        <v>824.61184000000003</v>
      </c>
      <c r="AH20" s="8">
        <f>'[2]4.CY2018 Improve All Payers'!N22</f>
        <v>0.1103</v>
      </c>
      <c r="AI20" s="8">
        <f t="shared" si="1"/>
        <v>-1.076233183856512E-2</v>
      </c>
    </row>
    <row r="21" spans="1:35">
      <c r="A21" s="5">
        <v>210019</v>
      </c>
      <c r="B21" s="6" t="s">
        <v>20</v>
      </c>
      <c r="C21" s="7">
        <v>16003</v>
      </c>
      <c r="D21" s="7">
        <v>1690</v>
      </c>
      <c r="E21" s="8">
        <v>0.1056</v>
      </c>
      <c r="F21" s="7">
        <v>1870.5971</v>
      </c>
      <c r="G21" s="8">
        <v>0.10630000000000001</v>
      </c>
      <c r="H21" s="7">
        <v>15429</v>
      </c>
      <c r="I21" s="7">
        <v>1730</v>
      </c>
      <c r="J21" s="8">
        <v>0.11210000000000001</v>
      </c>
      <c r="K21" s="7">
        <v>1914.2864</v>
      </c>
      <c r="L21" s="8">
        <v>0.10630000000000001</v>
      </c>
      <c r="M21" s="8">
        <v>0</v>
      </c>
      <c r="N21" s="7">
        <f>'[1]4.CY2018 Improve All Payers'!C23</f>
        <v>16287</v>
      </c>
      <c r="O21" s="7">
        <f>'[1]4.CY2018 Improve All Payers'!D23</f>
        <v>1791</v>
      </c>
      <c r="P21" s="62">
        <f>'[1]4.CY2018 Improve All Payers'!E23</f>
        <v>0.11</v>
      </c>
      <c r="Q21" s="7">
        <f>'[1]4.CY2018 Improve All Payers'!F23</f>
        <v>1966.9398000000001</v>
      </c>
      <c r="R21" s="8">
        <f>'[1]4.CY2018 Improve All Payers'!H23</f>
        <v>0.1106</v>
      </c>
      <c r="S21" s="7">
        <f>'[1]4.CY2018 Improve All Payers'!I23</f>
        <v>15663</v>
      </c>
      <c r="T21" s="7">
        <f>'[1]4.CY2018 Improve All Payers'!J23</f>
        <v>1794</v>
      </c>
      <c r="U21" s="62">
        <f>'[1]4.CY2018 Improve All Payers'!K23</f>
        <v>0.1145</v>
      </c>
      <c r="V21" s="7">
        <f>'[1]4.CY2018 Improve All Payers'!L23</f>
        <v>1997.6193000000001</v>
      </c>
      <c r="W21" s="8">
        <f>'[1]4.CY2018 Improve All Payers'!N23</f>
        <v>0.1091</v>
      </c>
      <c r="X21" s="8">
        <f t="shared" si="0"/>
        <v>-1.3562386980108476E-2</v>
      </c>
      <c r="Y21" s="7">
        <f>'[2]4.CY2018 Improve All Payers'!C23</f>
        <v>16287</v>
      </c>
      <c r="Z21" s="7">
        <f>'[2]4.CY2018 Improve All Payers'!D23</f>
        <v>1784</v>
      </c>
      <c r="AA21" s="62">
        <f>'[2]4.CY2018 Improve All Payers'!E23</f>
        <v>0.1095</v>
      </c>
      <c r="AB21" s="7">
        <f>'[2]4.CY2018 Improve All Payers'!F23</f>
        <v>1956.6319000000001</v>
      </c>
      <c r="AC21" s="8">
        <f>'[2]4.CY2018 Improve All Payers'!H23</f>
        <v>0.1103</v>
      </c>
      <c r="AD21" s="7">
        <f>'[2]4.CY2018 Improve All Payers'!I23</f>
        <v>15663</v>
      </c>
      <c r="AE21" s="7">
        <f>'[2]4.CY2018 Improve All Payers'!J23</f>
        <v>1790</v>
      </c>
      <c r="AF21" s="8">
        <f>'[2]4.CY2018 Improve All Payers'!K23</f>
        <v>0.1143</v>
      </c>
      <c r="AG21" s="7">
        <f>'[2]4.CY2018 Improve All Payers'!L23</f>
        <v>1989.4691</v>
      </c>
      <c r="AH21" s="8">
        <f>'[2]4.CY2018 Improve All Payers'!N23</f>
        <v>0.10879999999999999</v>
      </c>
      <c r="AI21" s="8">
        <f t="shared" si="1"/>
        <v>-1.3599274705349051E-2</v>
      </c>
    </row>
    <row r="22" spans="1:35">
      <c r="A22" s="5">
        <v>210022</v>
      </c>
      <c r="B22" s="6" t="s">
        <v>21</v>
      </c>
      <c r="C22" s="7">
        <v>12477</v>
      </c>
      <c r="D22" s="7">
        <v>1441</v>
      </c>
      <c r="E22" s="8">
        <v>0.11550000000000001</v>
      </c>
      <c r="F22" s="7">
        <v>1510.8648000000001</v>
      </c>
      <c r="G22" s="8">
        <v>0.11219999999999999</v>
      </c>
      <c r="H22" s="7">
        <v>12934</v>
      </c>
      <c r="I22" s="7">
        <v>1435</v>
      </c>
      <c r="J22" s="8">
        <v>0.1109</v>
      </c>
      <c r="K22" s="7">
        <v>1633.1823999999999</v>
      </c>
      <c r="L22" s="8">
        <v>0.10340000000000001</v>
      </c>
      <c r="M22" s="8">
        <v>-7.8399999999999997E-2</v>
      </c>
      <c r="N22" s="7">
        <f>'[1]4.CY2018 Improve All Payers'!C24</f>
        <v>12727</v>
      </c>
      <c r="O22" s="7">
        <f>'[1]4.CY2018 Improve All Payers'!D24</f>
        <v>1527</v>
      </c>
      <c r="P22" s="62">
        <f>'[1]4.CY2018 Improve All Payers'!E24</f>
        <v>0.12</v>
      </c>
      <c r="Q22" s="7">
        <f>'[1]4.CY2018 Improve All Payers'!F24</f>
        <v>1591.319</v>
      </c>
      <c r="R22" s="8">
        <f>'[1]4.CY2018 Improve All Payers'!H24</f>
        <v>0.1166</v>
      </c>
      <c r="S22" s="7">
        <f>'[1]4.CY2018 Improve All Payers'!I24</f>
        <v>13208</v>
      </c>
      <c r="T22" s="7">
        <f>'[1]4.CY2018 Improve All Payers'!J24</f>
        <v>1558</v>
      </c>
      <c r="U22" s="62">
        <f>'[1]4.CY2018 Improve All Payers'!K24</f>
        <v>0.11799999999999999</v>
      </c>
      <c r="V22" s="7">
        <f>'[1]4.CY2018 Improve All Payers'!L24</f>
        <v>1716.8805</v>
      </c>
      <c r="W22" s="8">
        <f>'[1]4.CY2018 Improve All Payers'!N24</f>
        <v>0.1103</v>
      </c>
      <c r="X22" s="8">
        <f t="shared" si="0"/>
        <v>-5.4030874785591765E-2</v>
      </c>
      <c r="Y22" s="7">
        <f>'[2]4.CY2018 Improve All Payers'!C24</f>
        <v>12727</v>
      </c>
      <c r="Z22" s="7">
        <f>'[2]4.CY2018 Improve All Payers'!D24</f>
        <v>1519</v>
      </c>
      <c r="AA22" s="62">
        <f>'[2]4.CY2018 Improve All Payers'!E24</f>
        <v>0.11940000000000001</v>
      </c>
      <c r="AB22" s="7">
        <f>'[2]4.CY2018 Improve All Payers'!F24</f>
        <v>1584.1835000000001</v>
      </c>
      <c r="AC22" s="8">
        <f>'[2]4.CY2018 Improve All Payers'!H24</f>
        <v>0.11600000000000001</v>
      </c>
      <c r="AD22" s="7">
        <f>'[2]4.CY2018 Improve All Payers'!I24</f>
        <v>13209</v>
      </c>
      <c r="AE22" s="7">
        <f>'[2]4.CY2018 Improve All Payers'!J24</f>
        <v>1523</v>
      </c>
      <c r="AF22" s="8">
        <f>'[2]4.CY2018 Improve All Payers'!K24</f>
        <v>0.1153</v>
      </c>
      <c r="AG22" s="7">
        <f>'[2]4.CY2018 Improve All Payers'!L24</f>
        <v>1708.472</v>
      </c>
      <c r="AH22" s="8">
        <f>'[2]4.CY2018 Improve All Payers'!N24</f>
        <v>0.10780000000000001</v>
      </c>
      <c r="AI22" s="8">
        <f t="shared" si="1"/>
        <v>-7.0689655172413768E-2</v>
      </c>
    </row>
    <row r="23" spans="1:35">
      <c r="A23" s="5">
        <v>210023</v>
      </c>
      <c r="B23" s="6" t="s">
        <v>22</v>
      </c>
      <c r="C23" s="7">
        <v>24723</v>
      </c>
      <c r="D23" s="7">
        <v>2073</v>
      </c>
      <c r="E23" s="8">
        <v>8.3799999999999999E-2</v>
      </c>
      <c r="F23" s="7">
        <v>2170.5623000000001</v>
      </c>
      <c r="G23" s="8">
        <v>0.1123</v>
      </c>
      <c r="H23" s="7">
        <v>23041</v>
      </c>
      <c r="I23" s="7">
        <v>2128</v>
      </c>
      <c r="J23" s="8">
        <v>9.2399999999999996E-2</v>
      </c>
      <c r="K23" s="7">
        <v>2238.5317</v>
      </c>
      <c r="L23" s="8">
        <v>0.1118</v>
      </c>
      <c r="M23" s="8">
        <v>-4.4999999999999997E-3</v>
      </c>
      <c r="N23" s="7">
        <f>'[1]4.CY2018 Improve All Payers'!C25</f>
        <v>25130</v>
      </c>
      <c r="O23" s="7">
        <f>'[1]4.CY2018 Improve All Payers'!D25</f>
        <v>2194</v>
      </c>
      <c r="P23" s="62">
        <f>'[1]4.CY2018 Improve All Payers'!E25</f>
        <v>8.7300000000000003E-2</v>
      </c>
      <c r="Q23" s="7">
        <f>'[1]4.CY2018 Improve All Payers'!F25</f>
        <v>2289.7604000000001</v>
      </c>
      <c r="R23" s="8">
        <f>'[1]4.CY2018 Improve All Payers'!H25</f>
        <v>0.1164</v>
      </c>
      <c r="S23" s="7">
        <f>'[1]4.CY2018 Improve All Payers'!I25</f>
        <v>23450</v>
      </c>
      <c r="T23" s="7">
        <f>'[1]4.CY2018 Improve All Payers'!J25</f>
        <v>2248</v>
      </c>
      <c r="U23" s="62">
        <f>'[1]4.CY2018 Improve All Payers'!K25</f>
        <v>9.5899999999999999E-2</v>
      </c>
      <c r="V23" s="7">
        <f>'[1]4.CY2018 Improve All Payers'!L25</f>
        <v>2360.0234</v>
      </c>
      <c r="W23" s="8">
        <f>'[1]4.CY2018 Improve All Payers'!N25</f>
        <v>0.1157</v>
      </c>
      <c r="X23" s="8">
        <f t="shared" si="0"/>
        <v>-6.0137457044674436E-3</v>
      </c>
      <c r="Y23" s="7">
        <f>'[2]4.CY2018 Improve All Payers'!C25</f>
        <v>25130</v>
      </c>
      <c r="Z23" s="7">
        <f>'[2]4.CY2018 Improve All Payers'!D25</f>
        <v>2174</v>
      </c>
      <c r="AA23" s="62">
        <f>'[2]4.CY2018 Improve All Payers'!E25</f>
        <v>8.6499999999999994E-2</v>
      </c>
      <c r="AB23" s="7">
        <f>'[2]4.CY2018 Improve All Payers'!F25</f>
        <v>2277.6804000000002</v>
      </c>
      <c r="AC23" s="8">
        <f>'[2]4.CY2018 Improve All Payers'!H25</f>
        <v>0.1154</v>
      </c>
      <c r="AD23" s="7">
        <f>'[2]4.CY2018 Improve All Payers'!I25</f>
        <v>23451</v>
      </c>
      <c r="AE23" s="7">
        <f>'[2]4.CY2018 Improve All Payers'!J25</f>
        <v>2240</v>
      </c>
      <c r="AF23" s="8">
        <f>'[2]4.CY2018 Improve All Payers'!K25</f>
        <v>9.5500000000000002E-2</v>
      </c>
      <c r="AG23" s="7">
        <f>'[2]4.CY2018 Improve All Payers'!L25</f>
        <v>2348.2134999999998</v>
      </c>
      <c r="AH23" s="8">
        <f>'[2]4.CY2018 Improve All Payers'!N25</f>
        <v>0.1154</v>
      </c>
      <c r="AI23" s="8">
        <f t="shared" si="1"/>
        <v>0</v>
      </c>
    </row>
    <row r="24" spans="1:35">
      <c r="A24" s="5">
        <v>210024</v>
      </c>
      <c r="B24" s="6" t="s">
        <v>23</v>
      </c>
      <c r="C24" s="7">
        <v>10242</v>
      </c>
      <c r="D24" s="7">
        <v>1399</v>
      </c>
      <c r="E24" s="8">
        <v>0.1366</v>
      </c>
      <c r="F24" s="7">
        <v>1290.7022999999999</v>
      </c>
      <c r="G24" s="8">
        <v>0.1275</v>
      </c>
      <c r="H24" s="7">
        <v>9889</v>
      </c>
      <c r="I24" s="7">
        <v>1259</v>
      </c>
      <c r="J24" s="8">
        <v>0.1273</v>
      </c>
      <c r="K24" s="7">
        <v>1259.8445999999999</v>
      </c>
      <c r="L24" s="8">
        <v>0.1176</v>
      </c>
      <c r="M24" s="8">
        <v>-7.7600000000000002E-2</v>
      </c>
      <c r="N24" s="7">
        <f>'[1]4.CY2018 Improve All Payers'!C26</f>
        <v>10384</v>
      </c>
      <c r="O24" s="7">
        <f>'[1]4.CY2018 Improve All Payers'!D26</f>
        <v>1455</v>
      </c>
      <c r="P24" s="62">
        <f>'[1]4.CY2018 Improve All Payers'!E26</f>
        <v>0.1401</v>
      </c>
      <c r="Q24" s="7">
        <f>'[1]4.CY2018 Improve All Payers'!F26</f>
        <v>1342.9557</v>
      </c>
      <c r="R24" s="8">
        <f>'[1]4.CY2018 Improve All Payers'!H26</f>
        <v>0.13159999999999999</v>
      </c>
      <c r="S24" s="7">
        <f>'[1]4.CY2018 Improve All Payers'!I26</f>
        <v>9975</v>
      </c>
      <c r="T24" s="7">
        <f>'[1]4.CY2018 Improve All Payers'!J26</f>
        <v>1299</v>
      </c>
      <c r="U24" s="62">
        <f>'[1]4.CY2018 Improve All Payers'!K26</f>
        <v>0.13020000000000001</v>
      </c>
      <c r="V24" s="7">
        <f>'[1]4.CY2018 Improve All Payers'!L26</f>
        <v>1300.2599</v>
      </c>
      <c r="W24" s="8">
        <f>'[1]4.CY2018 Improve All Payers'!N26</f>
        <v>0.12139999999999999</v>
      </c>
      <c r="X24" s="8">
        <f t="shared" si="0"/>
        <v>-7.7507598784194554E-2</v>
      </c>
      <c r="Y24" s="7">
        <f>'[2]4.CY2018 Improve All Payers'!C26</f>
        <v>10384</v>
      </c>
      <c r="Z24" s="7">
        <f>'[2]4.CY2018 Improve All Payers'!D26</f>
        <v>1449</v>
      </c>
      <c r="AA24" s="62">
        <f>'[2]4.CY2018 Improve All Payers'!E26</f>
        <v>0.13950000000000001</v>
      </c>
      <c r="AB24" s="7">
        <f>'[2]4.CY2018 Improve All Payers'!F26</f>
        <v>1337.0940000000001</v>
      </c>
      <c r="AC24" s="8">
        <f>'[2]4.CY2018 Improve All Payers'!H26</f>
        <v>0.13109999999999999</v>
      </c>
      <c r="AD24" s="7">
        <f>'[2]4.CY2018 Improve All Payers'!I26</f>
        <v>9975</v>
      </c>
      <c r="AE24" s="7">
        <f>'[2]4.CY2018 Improve All Payers'!J26</f>
        <v>1296</v>
      </c>
      <c r="AF24" s="8">
        <f>'[2]4.CY2018 Improve All Payers'!K26</f>
        <v>0.12989999999999999</v>
      </c>
      <c r="AG24" s="7">
        <f>'[2]4.CY2018 Improve All Payers'!L26</f>
        <v>1295.8205</v>
      </c>
      <c r="AH24" s="8">
        <f>'[2]4.CY2018 Improve All Payers'!N26</f>
        <v>0.121</v>
      </c>
      <c r="AI24" s="8">
        <f t="shared" si="1"/>
        <v>-7.7040427154843605E-2</v>
      </c>
    </row>
    <row r="25" spans="1:35">
      <c r="A25" s="5">
        <v>210027</v>
      </c>
      <c r="B25" s="6" t="s">
        <v>24</v>
      </c>
      <c r="C25" s="7">
        <v>10387</v>
      </c>
      <c r="D25" s="7">
        <v>1277</v>
      </c>
      <c r="E25" s="8">
        <v>0.1229</v>
      </c>
      <c r="F25" s="7">
        <v>1331.3648000000001</v>
      </c>
      <c r="G25" s="8">
        <v>0.1128</v>
      </c>
      <c r="H25" s="7">
        <v>9885</v>
      </c>
      <c r="I25" s="7">
        <v>1156</v>
      </c>
      <c r="J25" s="8">
        <v>0.1169</v>
      </c>
      <c r="K25" s="7">
        <v>1330.6022</v>
      </c>
      <c r="L25" s="8">
        <v>0.1022</v>
      </c>
      <c r="M25" s="8">
        <v>-9.4E-2</v>
      </c>
      <c r="N25" s="7">
        <f>'[1]4.CY2018 Improve All Payers'!C27</f>
        <v>10623</v>
      </c>
      <c r="O25" s="7">
        <f>'[1]4.CY2018 Improve All Payers'!D27</f>
        <v>1345</v>
      </c>
      <c r="P25" s="62">
        <f>'[1]4.CY2018 Improve All Payers'!E27</f>
        <v>0.12659999999999999</v>
      </c>
      <c r="Q25" s="7">
        <f>'[1]4.CY2018 Improve All Payers'!F27</f>
        <v>1396.5717999999999</v>
      </c>
      <c r="R25" s="8">
        <f>'[1]4.CY2018 Improve All Payers'!H27</f>
        <v>0.11700000000000001</v>
      </c>
      <c r="S25" s="7">
        <f>'[1]4.CY2018 Improve All Payers'!I27</f>
        <v>10119</v>
      </c>
      <c r="T25" s="7">
        <f>'[1]4.CY2018 Improve All Payers'!J27</f>
        <v>1234</v>
      </c>
      <c r="U25" s="62">
        <f>'[1]4.CY2018 Improve All Payers'!K27</f>
        <v>0.12189999999999999</v>
      </c>
      <c r="V25" s="7">
        <f>'[1]4.CY2018 Improve All Payers'!L27</f>
        <v>1404.6229000000001</v>
      </c>
      <c r="W25" s="8">
        <f>'[1]4.CY2018 Improve All Payers'!N27</f>
        <v>0.1067</v>
      </c>
      <c r="X25" s="8">
        <f t="shared" si="0"/>
        <v>-8.8034188034188054E-2</v>
      </c>
      <c r="Y25" s="7">
        <f>'[2]4.CY2018 Improve All Payers'!C27</f>
        <v>10623</v>
      </c>
      <c r="Z25" s="7">
        <f>'[2]4.CY2018 Improve All Payers'!D27</f>
        <v>1333</v>
      </c>
      <c r="AA25" s="62">
        <f>'[2]4.CY2018 Improve All Payers'!E27</f>
        <v>0.1255</v>
      </c>
      <c r="AB25" s="7">
        <f>'[2]4.CY2018 Improve All Payers'!F27</f>
        <v>1390.7284999999999</v>
      </c>
      <c r="AC25" s="8">
        <f>'[2]4.CY2018 Improve All Payers'!H27</f>
        <v>0.1159</v>
      </c>
      <c r="AD25" s="7">
        <f>'[2]4.CY2018 Improve All Payers'!I27</f>
        <v>10119</v>
      </c>
      <c r="AE25" s="7">
        <f>'[2]4.CY2018 Improve All Payers'!J27</f>
        <v>1218</v>
      </c>
      <c r="AF25" s="8">
        <f>'[2]4.CY2018 Improve All Payers'!K27</f>
        <v>0.12039999999999999</v>
      </c>
      <c r="AG25" s="7">
        <f>'[2]4.CY2018 Improve All Payers'!L27</f>
        <v>1397.1742999999999</v>
      </c>
      <c r="AH25" s="8">
        <f>'[2]4.CY2018 Improve All Payers'!N27</f>
        <v>0.10539999999999999</v>
      </c>
      <c r="AI25" s="8">
        <f t="shared" si="1"/>
        <v>-9.0595340811044034E-2</v>
      </c>
    </row>
    <row r="26" spans="1:35">
      <c r="A26" s="5">
        <v>210028</v>
      </c>
      <c r="B26" s="6" t="s">
        <v>25</v>
      </c>
      <c r="C26" s="7">
        <v>7412</v>
      </c>
      <c r="D26" s="7">
        <v>733</v>
      </c>
      <c r="E26" s="8">
        <v>9.8900000000000002E-2</v>
      </c>
      <c r="F26" s="7">
        <v>798.50149999999996</v>
      </c>
      <c r="G26" s="8">
        <v>0.108</v>
      </c>
      <c r="H26" s="7">
        <v>6045</v>
      </c>
      <c r="I26" s="7">
        <v>605</v>
      </c>
      <c r="J26" s="8">
        <v>0.10009999999999999</v>
      </c>
      <c r="K26" s="7">
        <v>666.75166999999999</v>
      </c>
      <c r="L26" s="8">
        <v>0.1067</v>
      </c>
      <c r="M26" s="8">
        <v>-1.2E-2</v>
      </c>
      <c r="N26" s="7">
        <f>'[1]4.CY2018 Improve All Payers'!C28</f>
        <v>7469</v>
      </c>
      <c r="O26" s="7">
        <f>'[1]4.CY2018 Improve All Payers'!D28</f>
        <v>750</v>
      </c>
      <c r="P26" s="62">
        <f>'[1]4.CY2018 Improve All Payers'!E28</f>
        <v>0.1004</v>
      </c>
      <c r="Q26" s="7">
        <f>'[1]4.CY2018 Improve All Payers'!F28</f>
        <v>822.86506999999995</v>
      </c>
      <c r="R26" s="8">
        <f>'[1]4.CY2018 Improve All Payers'!H28</f>
        <v>0.11070000000000001</v>
      </c>
      <c r="S26" s="7">
        <f>'[1]4.CY2018 Improve All Payers'!I28</f>
        <v>6096</v>
      </c>
      <c r="T26" s="7">
        <f>'[1]4.CY2018 Improve All Payers'!J28</f>
        <v>627</v>
      </c>
      <c r="U26" s="62">
        <f>'[1]4.CY2018 Improve All Payers'!K28</f>
        <v>0.10290000000000001</v>
      </c>
      <c r="V26" s="7">
        <f>'[1]4.CY2018 Improve All Payers'!L28</f>
        <v>688.86292000000003</v>
      </c>
      <c r="W26" s="8">
        <f>'[1]4.CY2018 Improve All Payers'!N28</f>
        <v>0.1106</v>
      </c>
      <c r="X26" s="8">
        <f t="shared" si="0"/>
        <v>-9.0334236675704283E-4</v>
      </c>
      <c r="Y26" s="7">
        <f>'[2]4.CY2018 Improve All Payers'!C28</f>
        <v>7469</v>
      </c>
      <c r="Z26" s="7">
        <f>'[2]4.CY2018 Improve All Payers'!D28</f>
        <v>747</v>
      </c>
      <c r="AA26" s="62">
        <f>'[2]4.CY2018 Improve All Payers'!E28</f>
        <v>0.1</v>
      </c>
      <c r="AB26" s="7">
        <f>'[2]4.CY2018 Improve All Payers'!F28</f>
        <v>820.12575000000004</v>
      </c>
      <c r="AC26" s="8">
        <f>'[2]4.CY2018 Improve All Payers'!H28</f>
        <v>0.11020000000000001</v>
      </c>
      <c r="AD26" s="7">
        <f>'[2]4.CY2018 Improve All Payers'!I28</f>
        <v>6096</v>
      </c>
      <c r="AE26" s="7">
        <f>'[2]4.CY2018 Improve All Payers'!J28</f>
        <v>623</v>
      </c>
      <c r="AF26" s="8">
        <f>'[2]4.CY2018 Improve All Payers'!K28</f>
        <v>0.1022</v>
      </c>
      <c r="AG26" s="7">
        <f>'[2]4.CY2018 Improve All Payers'!L28</f>
        <v>686.44452999999999</v>
      </c>
      <c r="AH26" s="8">
        <f>'[2]4.CY2018 Improve All Payers'!N28</f>
        <v>0.10979999999999999</v>
      </c>
      <c r="AI26" s="8">
        <f t="shared" si="1"/>
        <v>-3.6297640653358831E-3</v>
      </c>
    </row>
    <row r="27" spans="1:35">
      <c r="A27" s="5">
        <v>210029</v>
      </c>
      <c r="B27" s="6" t="s">
        <v>26</v>
      </c>
      <c r="C27" s="7">
        <v>17459</v>
      </c>
      <c r="D27" s="7">
        <v>2703</v>
      </c>
      <c r="E27" s="8">
        <v>0.15479999999999999</v>
      </c>
      <c r="F27" s="7">
        <v>2215.8555000000001</v>
      </c>
      <c r="G27" s="8">
        <v>0.14349999999999999</v>
      </c>
      <c r="H27" s="7">
        <v>16963</v>
      </c>
      <c r="I27" s="7">
        <v>2509</v>
      </c>
      <c r="J27" s="8">
        <v>0.1479</v>
      </c>
      <c r="K27" s="7">
        <v>2199.3579</v>
      </c>
      <c r="L27" s="8">
        <v>0.13420000000000001</v>
      </c>
      <c r="M27" s="8">
        <v>-6.4799999999999996E-2</v>
      </c>
      <c r="N27" s="7">
        <f>'[1]4.CY2018 Improve All Payers'!C29</f>
        <v>17711</v>
      </c>
      <c r="O27" s="7">
        <f>'[1]4.CY2018 Improve All Payers'!D29</f>
        <v>2799</v>
      </c>
      <c r="P27" s="62">
        <f>'[1]4.CY2018 Improve All Payers'!E29</f>
        <v>0.158</v>
      </c>
      <c r="Q27" s="7">
        <f>'[1]4.CY2018 Improve All Payers'!F29</f>
        <v>2301.4023000000002</v>
      </c>
      <c r="R27" s="8">
        <f>'[1]4.CY2018 Improve All Payers'!H29</f>
        <v>0.14779999999999999</v>
      </c>
      <c r="S27" s="7">
        <f>'[1]4.CY2018 Improve All Payers'!I29</f>
        <v>17162</v>
      </c>
      <c r="T27" s="7">
        <f>'[1]4.CY2018 Improve All Payers'!J29</f>
        <v>2571</v>
      </c>
      <c r="U27" s="62">
        <f>'[1]4.CY2018 Improve All Payers'!K29</f>
        <v>0.14979999999999999</v>
      </c>
      <c r="V27" s="7">
        <f>'[1]4.CY2018 Improve All Payers'!L29</f>
        <v>2274.3186999999998</v>
      </c>
      <c r="W27" s="8">
        <f>'[1]4.CY2018 Improve All Payers'!N29</f>
        <v>0.13739999999999999</v>
      </c>
      <c r="X27" s="8">
        <f t="shared" si="0"/>
        <v>-7.0365358592692773E-2</v>
      </c>
      <c r="Y27" s="7">
        <f>'[2]4.CY2018 Improve All Payers'!C29</f>
        <v>17711</v>
      </c>
      <c r="Z27" s="7">
        <f>'[2]4.CY2018 Improve All Payers'!D29</f>
        <v>2791</v>
      </c>
      <c r="AA27" s="62">
        <f>'[2]4.CY2018 Improve All Payers'!E29</f>
        <v>0.15759999999999999</v>
      </c>
      <c r="AB27" s="7">
        <f>'[2]4.CY2018 Improve All Payers'!F29</f>
        <v>2292.7908000000002</v>
      </c>
      <c r="AC27" s="8">
        <f>'[2]4.CY2018 Improve All Payers'!H29</f>
        <v>0.1472</v>
      </c>
      <c r="AD27" s="7">
        <f>'[2]4.CY2018 Improve All Payers'!I29</f>
        <v>17163</v>
      </c>
      <c r="AE27" s="7">
        <f>'[2]4.CY2018 Improve All Payers'!J29</f>
        <v>2564</v>
      </c>
      <c r="AF27" s="8">
        <f>'[2]4.CY2018 Improve All Payers'!K29</f>
        <v>0.14940000000000001</v>
      </c>
      <c r="AG27" s="7">
        <f>'[2]4.CY2018 Improve All Payers'!L29</f>
        <v>2266.2959999999998</v>
      </c>
      <c r="AH27" s="8">
        <f>'[2]4.CY2018 Improve All Payers'!N29</f>
        <v>0.1368</v>
      </c>
      <c r="AI27" s="8">
        <f t="shared" si="1"/>
        <v>-7.0652173913043459E-2</v>
      </c>
    </row>
    <row r="28" spans="1:35">
      <c r="A28" s="5">
        <v>210030</v>
      </c>
      <c r="B28" s="6" t="s">
        <v>27</v>
      </c>
      <c r="C28" s="7">
        <v>1438</v>
      </c>
      <c r="D28" s="7">
        <v>221</v>
      </c>
      <c r="E28" s="8">
        <v>0.1537</v>
      </c>
      <c r="F28" s="7">
        <v>185.63549</v>
      </c>
      <c r="G28" s="8">
        <v>0.14000000000000001</v>
      </c>
      <c r="H28" s="7">
        <v>854</v>
      </c>
      <c r="I28" s="7">
        <v>75</v>
      </c>
      <c r="J28" s="8">
        <v>8.7800000000000003E-2</v>
      </c>
      <c r="K28" s="7">
        <v>126.22811</v>
      </c>
      <c r="L28" s="8">
        <v>6.9900000000000004E-2</v>
      </c>
      <c r="M28" s="8">
        <v>-0.50070000000000003</v>
      </c>
      <c r="N28" s="7">
        <f>'[1]4.CY2018 Improve All Payers'!C30</f>
        <v>1449</v>
      </c>
      <c r="O28" s="7">
        <f>'[1]4.CY2018 Improve All Payers'!D30</f>
        <v>227</v>
      </c>
      <c r="P28" s="62">
        <f>'[1]4.CY2018 Improve All Payers'!E30</f>
        <v>0.15670000000000001</v>
      </c>
      <c r="Q28" s="7">
        <f>'[1]4.CY2018 Improve All Payers'!F30</f>
        <v>191.91014000000001</v>
      </c>
      <c r="R28" s="8">
        <f>'[1]4.CY2018 Improve All Payers'!H30</f>
        <v>0.14369999999999999</v>
      </c>
      <c r="S28" s="7">
        <f>'[1]4.CY2018 Improve All Payers'!I30</f>
        <v>858</v>
      </c>
      <c r="T28" s="7">
        <f>'[1]4.CY2018 Improve All Payers'!J30</f>
        <v>75</v>
      </c>
      <c r="U28" s="62">
        <f>'[1]4.CY2018 Improve All Payers'!K30</f>
        <v>8.7400000000000005E-2</v>
      </c>
      <c r="V28" s="7">
        <f>'[1]4.CY2018 Improve All Payers'!L30</f>
        <v>129.45446999999999</v>
      </c>
      <c r="W28" s="8">
        <f>'[1]4.CY2018 Improve All Payers'!N30</f>
        <v>7.0400000000000004E-2</v>
      </c>
      <c r="X28" s="8">
        <f t="shared" si="0"/>
        <v>-0.51009046624913013</v>
      </c>
      <c r="Y28" s="7">
        <f>'[2]4.CY2018 Improve All Payers'!C30</f>
        <v>1449</v>
      </c>
      <c r="Z28" s="7">
        <f>'[2]4.CY2018 Improve All Payers'!D30</f>
        <v>225</v>
      </c>
      <c r="AA28" s="62">
        <f>'[2]4.CY2018 Improve All Payers'!E30</f>
        <v>0.15529999999999999</v>
      </c>
      <c r="AB28" s="7">
        <f>'[2]4.CY2018 Improve All Payers'!F30</f>
        <v>191.22498999999999</v>
      </c>
      <c r="AC28" s="8">
        <f>'[2]4.CY2018 Improve All Payers'!H30</f>
        <v>0.14230000000000001</v>
      </c>
      <c r="AD28" s="7">
        <f>'[2]4.CY2018 Improve All Payers'!I30</f>
        <v>858</v>
      </c>
      <c r="AE28" s="7">
        <f>'[2]4.CY2018 Improve All Payers'!J30</f>
        <v>75</v>
      </c>
      <c r="AF28" s="8">
        <f>'[2]4.CY2018 Improve All Payers'!K30</f>
        <v>8.7400000000000005E-2</v>
      </c>
      <c r="AG28" s="7">
        <f>'[2]4.CY2018 Improve All Payers'!L30</f>
        <v>129.2115</v>
      </c>
      <c r="AH28" s="8">
        <f>'[2]4.CY2018 Improve All Payers'!N30</f>
        <v>7.0199999999999999E-2</v>
      </c>
      <c r="AI28" s="8">
        <f t="shared" si="1"/>
        <v>-0.50667603654251581</v>
      </c>
    </row>
    <row r="29" spans="1:35">
      <c r="A29" s="5">
        <v>210032</v>
      </c>
      <c r="B29" s="6" t="s">
        <v>28</v>
      </c>
      <c r="C29" s="7">
        <v>5310</v>
      </c>
      <c r="D29" s="7">
        <v>589</v>
      </c>
      <c r="E29" s="8">
        <v>0.1109</v>
      </c>
      <c r="F29" s="7">
        <v>664.46190999999999</v>
      </c>
      <c r="G29" s="8">
        <v>0.1043</v>
      </c>
      <c r="H29" s="7">
        <v>4705</v>
      </c>
      <c r="I29" s="7">
        <v>529</v>
      </c>
      <c r="J29" s="8">
        <v>0.1124</v>
      </c>
      <c r="K29" s="7">
        <v>604.68140000000005</v>
      </c>
      <c r="L29" s="8">
        <v>0.10290000000000001</v>
      </c>
      <c r="M29" s="8">
        <v>-1.34E-2</v>
      </c>
      <c r="N29" s="7">
        <f>'[1]4.CY2018 Improve All Payers'!C31</f>
        <v>5360</v>
      </c>
      <c r="O29" s="7">
        <f>'[1]4.CY2018 Improve All Payers'!D31</f>
        <v>610</v>
      </c>
      <c r="P29" s="62">
        <f>'[1]4.CY2018 Improve All Payers'!E31</f>
        <v>0.1138</v>
      </c>
      <c r="Q29" s="7">
        <f>'[1]4.CY2018 Improve All Payers'!F31</f>
        <v>687.04128000000003</v>
      </c>
      <c r="R29" s="8">
        <f>'[1]4.CY2018 Improve All Payers'!H31</f>
        <v>0.1079</v>
      </c>
      <c r="S29" s="7">
        <f>'[1]4.CY2018 Improve All Payers'!I31</f>
        <v>4753</v>
      </c>
      <c r="T29" s="7">
        <f>'[1]4.CY2018 Improve All Payers'!J31</f>
        <v>541</v>
      </c>
      <c r="U29" s="62">
        <f>'[1]4.CY2018 Improve All Payers'!K31</f>
        <v>0.1138</v>
      </c>
      <c r="V29" s="7">
        <f>'[1]4.CY2018 Improve All Payers'!L31</f>
        <v>625.59502999999995</v>
      </c>
      <c r="W29" s="8">
        <f>'[1]4.CY2018 Improve All Payers'!N31</f>
        <v>0.1051</v>
      </c>
      <c r="X29" s="8">
        <f t="shared" si="0"/>
        <v>-2.5949953660796998E-2</v>
      </c>
      <c r="Y29" s="7">
        <f>'[2]4.CY2018 Improve All Payers'!C31</f>
        <v>5360</v>
      </c>
      <c r="Z29" s="7">
        <f>'[2]4.CY2018 Improve All Payers'!D31</f>
        <v>611</v>
      </c>
      <c r="AA29" s="62">
        <f>'[2]4.CY2018 Improve All Payers'!E31</f>
        <v>0.114</v>
      </c>
      <c r="AB29" s="7">
        <f>'[2]4.CY2018 Improve All Payers'!F31</f>
        <v>684.71699000000001</v>
      </c>
      <c r="AC29" s="8">
        <f>'[2]4.CY2018 Improve All Payers'!H31</f>
        <v>0.1079</v>
      </c>
      <c r="AD29" s="7">
        <f>'[2]4.CY2018 Improve All Payers'!I31</f>
        <v>4753</v>
      </c>
      <c r="AE29" s="7">
        <f>'[2]4.CY2018 Improve All Payers'!J31</f>
        <v>541</v>
      </c>
      <c r="AF29" s="8">
        <f>'[2]4.CY2018 Improve All Payers'!K31</f>
        <v>0.1138</v>
      </c>
      <c r="AG29" s="7">
        <f>'[2]4.CY2018 Improve All Payers'!L31</f>
        <v>623.33439999999996</v>
      </c>
      <c r="AH29" s="8">
        <f>'[2]4.CY2018 Improve All Payers'!N31</f>
        <v>0.105</v>
      </c>
      <c r="AI29" s="8">
        <f t="shared" si="1"/>
        <v>-2.6876737720111232E-2</v>
      </c>
    </row>
    <row r="30" spans="1:35">
      <c r="A30" s="5">
        <v>210033</v>
      </c>
      <c r="B30" s="6" t="s">
        <v>29</v>
      </c>
      <c r="C30" s="7">
        <v>9130</v>
      </c>
      <c r="D30" s="7">
        <v>1058</v>
      </c>
      <c r="E30" s="8">
        <v>0.1159</v>
      </c>
      <c r="F30" s="7">
        <v>1103.2249999999999</v>
      </c>
      <c r="G30" s="8">
        <v>0.1128</v>
      </c>
      <c r="H30" s="7">
        <v>9555</v>
      </c>
      <c r="I30" s="7">
        <v>1139</v>
      </c>
      <c r="J30" s="8">
        <v>0.1192</v>
      </c>
      <c r="K30" s="7">
        <v>1196.4574</v>
      </c>
      <c r="L30" s="8">
        <v>0.112</v>
      </c>
      <c r="M30" s="8">
        <v>-7.1000000000000004E-3</v>
      </c>
      <c r="N30" s="7">
        <f>'[1]4.CY2018 Improve All Payers'!C32</f>
        <v>9235</v>
      </c>
      <c r="O30" s="7">
        <f>'[1]4.CY2018 Improve All Payers'!D32</f>
        <v>1087</v>
      </c>
      <c r="P30" s="62">
        <f>'[1]4.CY2018 Improve All Payers'!E32</f>
        <v>0.1177</v>
      </c>
      <c r="Q30" s="7">
        <f>'[1]4.CY2018 Improve All Payers'!F32</f>
        <v>1145.8128999999999</v>
      </c>
      <c r="R30" s="8">
        <f>'[1]4.CY2018 Improve All Payers'!H32</f>
        <v>0.1153</v>
      </c>
      <c r="S30" s="7">
        <f>'[1]4.CY2018 Improve All Payers'!I32</f>
        <v>9677</v>
      </c>
      <c r="T30" s="7">
        <f>'[1]4.CY2018 Improve All Payers'!J32</f>
        <v>1186</v>
      </c>
      <c r="U30" s="62">
        <f>'[1]4.CY2018 Improve All Payers'!K32</f>
        <v>0.1226</v>
      </c>
      <c r="V30" s="7">
        <f>'[1]4.CY2018 Improve All Payers'!L32</f>
        <v>1241.8161</v>
      </c>
      <c r="W30" s="8">
        <f>'[1]4.CY2018 Improve All Payers'!N32</f>
        <v>0.11600000000000001</v>
      </c>
      <c r="X30" s="8">
        <f t="shared" si="0"/>
        <v>6.0711188204682909E-3</v>
      </c>
      <c r="Y30" s="7">
        <f>'[2]4.CY2018 Improve All Payers'!C32</f>
        <v>9235</v>
      </c>
      <c r="Z30" s="7">
        <f>'[2]4.CY2018 Improve All Payers'!D32</f>
        <v>1085</v>
      </c>
      <c r="AA30" s="62">
        <f>'[2]4.CY2018 Improve All Payers'!E32</f>
        <v>0.11749999999999999</v>
      </c>
      <c r="AB30" s="7">
        <f>'[2]4.CY2018 Improve All Payers'!F32</f>
        <v>1141.2783999999999</v>
      </c>
      <c r="AC30" s="8">
        <f>'[2]4.CY2018 Improve All Payers'!H32</f>
        <v>0.115</v>
      </c>
      <c r="AD30" s="7">
        <f>'[2]4.CY2018 Improve All Payers'!I32</f>
        <v>9677</v>
      </c>
      <c r="AE30" s="7">
        <f>'[2]4.CY2018 Improve All Payers'!J32</f>
        <v>1184</v>
      </c>
      <c r="AF30" s="8">
        <f>'[2]4.CY2018 Improve All Payers'!K32</f>
        <v>0.12239999999999999</v>
      </c>
      <c r="AG30" s="7">
        <f>'[2]4.CY2018 Improve All Payers'!L32</f>
        <v>1236.8445999999999</v>
      </c>
      <c r="AH30" s="8">
        <f>'[2]4.CY2018 Improve All Payers'!N32</f>
        <v>0.1158</v>
      </c>
      <c r="AI30" s="8">
        <f t="shared" si="1"/>
        <v>6.9565217391303058E-3</v>
      </c>
    </row>
    <row r="31" spans="1:35">
      <c r="A31" s="5">
        <v>210034</v>
      </c>
      <c r="B31" s="6" t="s">
        <v>30</v>
      </c>
      <c r="C31" s="7">
        <v>6241</v>
      </c>
      <c r="D31" s="7">
        <v>749</v>
      </c>
      <c r="E31" s="8">
        <v>0.12</v>
      </c>
      <c r="F31" s="7">
        <v>725.55781999999999</v>
      </c>
      <c r="G31" s="8">
        <v>0.12139999999999999</v>
      </c>
      <c r="H31" s="7">
        <v>6799</v>
      </c>
      <c r="I31" s="7">
        <v>967</v>
      </c>
      <c r="J31" s="8">
        <v>0.14219999999999999</v>
      </c>
      <c r="K31" s="7">
        <v>844.28994999999998</v>
      </c>
      <c r="L31" s="8">
        <v>0.13469999999999999</v>
      </c>
      <c r="M31" s="8">
        <v>0.1096</v>
      </c>
      <c r="N31" s="7">
        <f>'[1]4.CY2018 Improve All Payers'!C33</f>
        <v>6272</v>
      </c>
      <c r="O31" s="7">
        <f>'[1]4.CY2018 Improve All Payers'!D33</f>
        <v>766</v>
      </c>
      <c r="P31" s="62">
        <f>'[1]4.CY2018 Improve All Payers'!E33</f>
        <v>0.1221</v>
      </c>
      <c r="Q31" s="7">
        <f>'[1]4.CY2018 Improve All Payers'!F33</f>
        <v>743.84343000000001</v>
      </c>
      <c r="R31" s="8">
        <f>'[1]4.CY2018 Improve All Payers'!H33</f>
        <v>0.12509999999999999</v>
      </c>
      <c r="S31" s="7">
        <f>'[1]4.CY2018 Improve All Payers'!I33</f>
        <v>6834</v>
      </c>
      <c r="T31" s="7">
        <f>'[1]4.CY2018 Improve All Payers'!J33</f>
        <v>992</v>
      </c>
      <c r="U31" s="62">
        <f>'[1]4.CY2018 Improve All Payers'!K33</f>
        <v>0.1452</v>
      </c>
      <c r="V31" s="7">
        <f>'[1]4.CY2018 Improve All Payers'!L33</f>
        <v>863.14961000000005</v>
      </c>
      <c r="W31" s="8">
        <f>'[1]4.CY2018 Improve All Payers'!N33</f>
        <v>0.1396</v>
      </c>
      <c r="X31" s="8">
        <f t="shared" si="0"/>
        <v>0.1159072741806555</v>
      </c>
      <c r="Y31" s="7">
        <f>'[2]4.CY2018 Improve All Payers'!C33</f>
        <v>6272</v>
      </c>
      <c r="Z31" s="7">
        <f>'[2]4.CY2018 Improve All Payers'!D33</f>
        <v>763</v>
      </c>
      <c r="AA31" s="62">
        <f>'[2]4.CY2018 Improve All Payers'!E33</f>
        <v>0.1217</v>
      </c>
      <c r="AB31" s="7">
        <f>'[2]4.CY2018 Improve All Payers'!F33</f>
        <v>741.45240999999999</v>
      </c>
      <c r="AC31" s="8">
        <f>'[2]4.CY2018 Improve All Payers'!H33</f>
        <v>0.1245</v>
      </c>
      <c r="AD31" s="7">
        <f>'[2]4.CY2018 Improve All Payers'!I33</f>
        <v>6834</v>
      </c>
      <c r="AE31" s="7">
        <f>'[2]4.CY2018 Improve All Payers'!J33</f>
        <v>992</v>
      </c>
      <c r="AF31" s="8">
        <f>'[2]4.CY2018 Improve All Payers'!K33</f>
        <v>0.1452</v>
      </c>
      <c r="AG31" s="7">
        <f>'[2]4.CY2018 Improve All Payers'!L33</f>
        <v>860.74852999999996</v>
      </c>
      <c r="AH31" s="8">
        <f>'[2]4.CY2018 Improve All Payers'!N33</f>
        <v>0.1394</v>
      </c>
      <c r="AI31" s="8">
        <f t="shared" si="1"/>
        <v>0.11967871485943782</v>
      </c>
    </row>
    <row r="32" spans="1:35">
      <c r="A32" s="5">
        <v>210035</v>
      </c>
      <c r="B32" s="6" t="s">
        <v>31</v>
      </c>
      <c r="C32" s="7">
        <v>5941</v>
      </c>
      <c r="D32" s="7">
        <v>621</v>
      </c>
      <c r="E32" s="8">
        <v>0.1045</v>
      </c>
      <c r="F32" s="7">
        <v>745.32123000000001</v>
      </c>
      <c r="G32" s="8">
        <v>9.8000000000000004E-2</v>
      </c>
      <c r="H32" s="7">
        <v>5834</v>
      </c>
      <c r="I32" s="7">
        <v>642</v>
      </c>
      <c r="J32" s="8">
        <v>0.11</v>
      </c>
      <c r="K32" s="7">
        <v>766.94822999999997</v>
      </c>
      <c r="L32" s="8">
        <v>9.8500000000000004E-2</v>
      </c>
      <c r="M32" s="8">
        <v>5.1000000000000004E-3</v>
      </c>
      <c r="N32" s="7">
        <f>'[1]4.CY2018 Improve All Payers'!C34</f>
        <v>6017</v>
      </c>
      <c r="O32" s="7">
        <f>'[1]4.CY2018 Improve All Payers'!D34</f>
        <v>650</v>
      </c>
      <c r="P32" s="62">
        <f>'[1]4.CY2018 Improve All Payers'!E34</f>
        <v>0.108</v>
      </c>
      <c r="Q32" s="7">
        <f>'[1]4.CY2018 Improve All Payers'!F34</f>
        <v>776.24670000000003</v>
      </c>
      <c r="R32" s="8">
        <f>'[1]4.CY2018 Improve All Payers'!H34</f>
        <v>0.1017</v>
      </c>
      <c r="S32" s="7">
        <f>'[1]4.CY2018 Improve All Payers'!I34</f>
        <v>5902</v>
      </c>
      <c r="T32" s="7">
        <f>'[1]4.CY2018 Improve All Payers'!J34</f>
        <v>668</v>
      </c>
      <c r="U32" s="62">
        <f>'[1]4.CY2018 Improve All Payers'!K34</f>
        <v>0.1132</v>
      </c>
      <c r="V32" s="7">
        <f>'[1]4.CY2018 Improve All Payers'!L34</f>
        <v>797.25908000000004</v>
      </c>
      <c r="W32" s="8">
        <f>'[1]4.CY2018 Improve All Payers'!N34</f>
        <v>0.1018</v>
      </c>
      <c r="X32" s="8">
        <f t="shared" si="0"/>
        <v>9.8328416912485395E-4</v>
      </c>
      <c r="Y32" s="7">
        <f>'[2]4.CY2018 Improve All Payers'!C34</f>
        <v>6017</v>
      </c>
      <c r="Z32" s="7">
        <f>'[2]4.CY2018 Improve All Payers'!D34</f>
        <v>649</v>
      </c>
      <c r="AA32" s="62">
        <f>'[2]4.CY2018 Improve All Payers'!E34</f>
        <v>0.1079</v>
      </c>
      <c r="AB32" s="7">
        <f>'[2]4.CY2018 Improve All Payers'!F34</f>
        <v>772.92687999999998</v>
      </c>
      <c r="AC32" s="8">
        <f>'[2]4.CY2018 Improve All Payers'!H34</f>
        <v>0.1016</v>
      </c>
      <c r="AD32" s="7">
        <f>'[2]4.CY2018 Improve All Payers'!I34</f>
        <v>5903</v>
      </c>
      <c r="AE32" s="7">
        <f>'[2]4.CY2018 Improve All Payers'!J34</f>
        <v>666</v>
      </c>
      <c r="AF32" s="8">
        <f>'[2]4.CY2018 Improve All Payers'!K34</f>
        <v>0.1128</v>
      </c>
      <c r="AG32" s="7">
        <f>'[2]4.CY2018 Improve All Payers'!L34</f>
        <v>793.89831000000004</v>
      </c>
      <c r="AH32" s="8">
        <f>'[2]4.CY2018 Improve All Payers'!N34</f>
        <v>0.10150000000000001</v>
      </c>
      <c r="AI32" s="8">
        <f t="shared" si="1"/>
        <v>-9.8425196850382424E-4</v>
      </c>
    </row>
    <row r="33" spans="1:35">
      <c r="A33" s="5">
        <v>210037</v>
      </c>
      <c r="B33" s="6" t="s">
        <v>32</v>
      </c>
      <c r="C33" s="7">
        <v>6617</v>
      </c>
      <c r="D33" s="7">
        <v>653</v>
      </c>
      <c r="E33" s="8">
        <v>9.8699999999999996E-2</v>
      </c>
      <c r="F33" s="7">
        <v>706.79672000000005</v>
      </c>
      <c r="G33" s="8">
        <v>0.1087</v>
      </c>
      <c r="H33" s="7">
        <v>5654</v>
      </c>
      <c r="I33" s="7">
        <v>477</v>
      </c>
      <c r="J33" s="8">
        <v>8.4400000000000003E-2</v>
      </c>
      <c r="K33" s="7">
        <v>644.84077000000002</v>
      </c>
      <c r="L33" s="8">
        <v>8.6999999999999994E-2</v>
      </c>
      <c r="M33" s="8">
        <v>-0.1996</v>
      </c>
      <c r="N33" s="7">
        <f>'[1]4.CY2018 Improve All Payers'!C35</f>
        <v>6720</v>
      </c>
      <c r="O33" s="7">
        <f>'[1]4.CY2018 Improve All Payers'!D35</f>
        <v>697</v>
      </c>
      <c r="P33" s="62">
        <f>'[1]4.CY2018 Improve All Payers'!E35</f>
        <v>0.1037</v>
      </c>
      <c r="Q33" s="7">
        <f>'[1]4.CY2018 Improve All Payers'!F35</f>
        <v>740.54344000000003</v>
      </c>
      <c r="R33" s="8">
        <f>'[1]4.CY2018 Improve All Payers'!H35</f>
        <v>0.1144</v>
      </c>
      <c r="S33" s="7">
        <f>'[1]4.CY2018 Improve All Payers'!I35</f>
        <v>5773</v>
      </c>
      <c r="T33" s="7">
        <f>'[1]4.CY2018 Improve All Payers'!J35</f>
        <v>517</v>
      </c>
      <c r="U33" s="62">
        <f>'[1]4.CY2018 Improve All Payers'!K35</f>
        <v>8.9599999999999999E-2</v>
      </c>
      <c r="V33" s="7">
        <f>'[1]4.CY2018 Improve All Payers'!L35</f>
        <v>682.91362000000004</v>
      </c>
      <c r="W33" s="8">
        <f>'[1]4.CY2018 Improve All Payers'!N35</f>
        <v>9.1999999999999998E-2</v>
      </c>
      <c r="X33" s="8">
        <f t="shared" si="0"/>
        <v>-0.19580419580419584</v>
      </c>
      <c r="Y33" s="7">
        <f>'[2]4.CY2018 Improve All Payers'!C35</f>
        <v>6720</v>
      </c>
      <c r="Z33" s="7">
        <f>'[2]4.CY2018 Improve All Payers'!D35</f>
        <v>691</v>
      </c>
      <c r="AA33" s="62">
        <f>'[2]4.CY2018 Improve All Payers'!E35</f>
        <v>0.1028</v>
      </c>
      <c r="AB33" s="7">
        <f>'[2]4.CY2018 Improve All Payers'!F35</f>
        <v>737.20849999999996</v>
      </c>
      <c r="AC33" s="8">
        <f>'[2]4.CY2018 Improve All Payers'!H35</f>
        <v>0.1134</v>
      </c>
      <c r="AD33" s="7">
        <f>'[2]4.CY2018 Improve All Payers'!I35</f>
        <v>5773</v>
      </c>
      <c r="AE33" s="7">
        <f>'[2]4.CY2018 Improve All Payers'!J35</f>
        <v>510</v>
      </c>
      <c r="AF33" s="8">
        <f>'[2]4.CY2018 Improve All Payers'!K35</f>
        <v>8.8300000000000003E-2</v>
      </c>
      <c r="AG33" s="7">
        <f>'[2]4.CY2018 Improve All Payers'!L35</f>
        <v>679.08573999999999</v>
      </c>
      <c r="AH33" s="8">
        <f>'[2]4.CY2018 Improve All Payers'!N35</f>
        <v>9.0800000000000006E-2</v>
      </c>
      <c r="AI33" s="8">
        <f t="shared" si="1"/>
        <v>-0.19929453262786589</v>
      </c>
    </row>
    <row r="34" spans="1:35">
      <c r="A34" s="5">
        <v>210038</v>
      </c>
      <c r="B34" s="6" t="s">
        <v>33</v>
      </c>
      <c r="C34" s="7">
        <v>3917</v>
      </c>
      <c r="D34" s="7">
        <v>799</v>
      </c>
      <c r="E34" s="8">
        <v>0.20399999999999999</v>
      </c>
      <c r="F34" s="7">
        <v>623.22068999999999</v>
      </c>
      <c r="G34" s="8">
        <v>0.15079999999999999</v>
      </c>
      <c r="H34" s="7">
        <v>3850</v>
      </c>
      <c r="I34" s="7">
        <v>759</v>
      </c>
      <c r="J34" s="8">
        <v>0.1971</v>
      </c>
      <c r="K34" s="7">
        <v>629.33168999999998</v>
      </c>
      <c r="L34" s="8">
        <v>0.1419</v>
      </c>
      <c r="M34" s="8">
        <v>-5.8999999999999997E-2</v>
      </c>
      <c r="N34" s="7">
        <f>'[1]4.CY2018 Improve All Payers'!C36</f>
        <v>3956</v>
      </c>
      <c r="O34" s="7">
        <f>'[1]4.CY2018 Improve All Payers'!D36</f>
        <v>813</v>
      </c>
      <c r="P34" s="62">
        <f>'[1]4.CY2018 Improve All Payers'!E36</f>
        <v>0.20549999999999999</v>
      </c>
      <c r="Q34" s="7">
        <f>'[1]4.CY2018 Improve All Payers'!F36</f>
        <v>639.40962999999999</v>
      </c>
      <c r="R34" s="8">
        <f>'[1]4.CY2018 Improve All Payers'!H36</f>
        <v>0.1545</v>
      </c>
      <c r="S34" s="7">
        <f>'[1]4.CY2018 Improve All Payers'!I36</f>
        <v>3886</v>
      </c>
      <c r="T34" s="7">
        <f>'[1]4.CY2018 Improve All Payers'!J36</f>
        <v>781</v>
      </c>
      <c r="U34" s="62">
        <f>'[1]4.CY2018 Improve All Payers'!K36</f>
        <v>0.20100000000000001</v>
      </c>
      <c r="V34" s="7">
        <f>'[1]4.CY2018 Improve All Payers'!L36</f>
        <v>646.43814999999995</v>
      </c>
      <c r="W34" s="8">
        <f>'[1]4.CY2018 Improve All Payers'!N36</f>
        <v>0.14680000000000001</v>
      </c>
      <c r="X34" s="8">
        <f t="shared" si="0"/>
        <v>-4.9838187702265224E-2</v>
      </c>
      <c r="Y34" s="7">
        <f>'[2]4.CY2018 Improve All Payers'!C36</f>
        <v>3956</v>
      </c>
      <c r="Z34" s="7">
        <f>'[2]4.CY2018 Improve All Payers'!D36</f>
        <v>812</v>
      </c>
      <c r="AA34" s="62">
        <f>'[2]4.CY2018 Improve All Payers'!E36</f>
        <v>0.20530000000000001</v>
      </c>
      <c r="AB34" s="7">
        <f>'[2]4.CY2018 Improve All Payers'!F36</f>
        <v>637.73659999999995</v>
      </c>
      <c r="AC34" s="8">
        <f>'[2]4.CY2018 Improve All Payers'!H36</f>
        <v>0.154</v>
      </c>
      <c r="AD34" s="7">
        <f>'[2]4.CY2018 Improve All Payers'!I36</f>
        <v>3886</v>
      </c>
      <c r="AE34" s="7">
        <f>'[2]4.CY2018 Improve All Payers'!J36</f>
        <v>778</v>
      </c>
      <c r="AF34" s="8">
        <f>'[2]4.CY2018 Improve All Payers'!K36</f>
        <v>0.20019999999999999</v>
      </c>
      <c r="AG34" s="7">
        <f>'[2]4.CY2018 Improve All Payers'!L36</f>
        <v>644.74189999999999</v>
      </c>
      <c r="AH34" s="8">
        <f>'[2]4.CY2018 Improve All Payers'!N36</f>
        <v>0.1459</v>
      </c>
      <c r="AI34" s="8">
        <f t="shared" si="1"/>
        <v>-5.2597402597402532E-2</v>
      </c>
    </row>
    <row r="35" spans="1:35">
      <c r="A35" s="5">
        <v>210039</v>
      </c>
      <c r="B35" s="6" t="s">
        <v>34</v>
      </c>
      <c r="C35" s="7">
        <v>4952</v>
      </c>
      <c r="D35" s="7">
        <v>454</v>
      </c>
      <c r="E35" s="8">
        <v>9.1700000000000004E-2</v>
      </c>
      <c r="F35" s="7">
        <v>598.60297000000003</v>
      </c>
      <c r="G35" s="8">
        <v>8.9200000000000002E-2</v>
      </c>
      <c r="H35" s="7">
        <v>5148</v>
      </c>
      <c r="I35" s="7">
        <v>553</v>
      </c>
      <c r="J35" s="8">
        <v>0.1074</v>
      </c>
      <c r="K35" s="7">
        <v>666.24590999999998</v>
      </c>
      <c r="L35" s="8">
        <v>9.7600000000000006E-2</v>
      </c>
      <c r="M35" s="8">
        <v>9.4200000000000006E-2</v>
      </c>
      <c r="N35" s="7">
        <f>'[1]4.CY2018 Improve All Payers'!C37</f>
        <v>4987</v>
      </c>
      <c r="O35" s="7">
        <f>'[1]4.CY2018 Improve All Payers'!D37</f>
        <v>465</v>
      </c>
      <c r="P35" s="62">
        <f>'[1]4.CY2018 Improve All Payers'!E37</f>
        <v>9.3200000000000005E-2</v>
      </c>
      <c r="Q35" s="7">
        <f>'[1]4.CY2018 Improve All Payers'!F37</f>
        <v>616.25644999999997</v>
      </c>
      <c r="R35" s="8">
        <f>'[1]4.CY2018 Improve All Payers'!H37</f>
        <v>9.1700000000000004E-2</v>
      </c>
      <c r="S35" s="7">
        <f>'[1]4.CY2018 Improve All Payers'!I37</f>
        <v>5184</v>
      </c>
      <c r="T35" s="7">
        <f>'[1]4.CY2018 Improve All Payers'!J37</f>
        <v>567</v>
      </c>
      <c r="U35" s="62">
        <f>'[1]4.CY2018 Improve All Payers'!K37</f>
        <v>0.1094</v>
      </c>
      <c r="V35" s="7">
        <f>'[1]4.CY2018 Improve All Payers'!L37</f>
        <v>685.80668000000003</v>
      </c>
      <c r="W35" s="8">
        <f>'[1]4.CY2018 Improve All Payers'!N37</f>
        <v>0.10050000000000001</v>
      </c>
      <c r="X35" s="8">
        <f t="shared" si="0"/>
        <v>9.5965103598691481E-2</v>
      </c>
      <c r="Y35" s="7">
        <f>'[2]4.CY2018 Improve All Payers'!C37</f>
        <v>4987</v>
      </c>
      <c r="Z35" s="7">
        <f>'[2]4.CY2018 Improve All Payers'!D37</f>
        <v>462</v>
      </c>
      <c r="AA35" s="62">
        <f>'[2]4.CY2018 Improve All Payers'!E37</f>
        <v>9.2600000000000002E-2</v>
      </c>
      <c r="AB35" s="7">
        <f>'[2]4.CY2018 Improve All Payers'!F37</f>
        <v>614.43813</v>
      </c>
      <c r="AC35" s="8">
        <f>'[2]4.CY2018 Improve All Payers'!H37</f>
        <v>9.0899999999999995E-2</v>
      </c>
      <c r="AD35" s="7">
        <f>'[2]4.CY2018 Improve All Payers'!I37</f>
        <v>5184</v>
      </c>
      <c r="AE35" s="7">
        <f>'[2]4.CY2018 Improve All Payers'!J37</f>
        <v>563</v>
      </c>
      <c r="AF35" s="8">
        <f>'[2]4.CY2018 Improve All Payers'!K37</f>
        <v>0.1086</v>
      </c>
      <c r="AG35" s="7">
        <f>'[2]4.CY2018 Improve All Payers'!L37</f>
        <v>683.93267000000003</v>
      </c>
      <c r="AH35" s="8">
        <f>'[2]4.CY2018 Improve All Payers'!N37</f>
        <v>9.9599999999999994E-2</v>
      </c>
      <c r="AI35" s="8">
        <f t="shared" si="1"/>
        <v>9.5709570957095647E-2</v>
      </c>
    </row>
    <row r="36" spans="1:35">
      <c r="A36" s="5">
        <v>210040</v>
      </c>
      <c r="B36" s="6" t="s">
        <v>35</v>
      </c>
      <c r="C36" s="7">
        <v>9983</v>
      </c>
      <c r="D36" s="7">
        <v>1521</v>
      </c>
      <c r="E36" s="8">
        <v>0.15240000000000001</v>
      </c>
      <c r="F36" s="7">
        <v>1429.8735999999999</v>
      </c>
      <c r="G36" s="8">
        <v>0.12509999999999999</v>
      </c>
      <c r="H36" s="7">
        <v>9194</v>
      </c>
      <c r="I36" s="7">
        <v>1260</v>
      </c>
      <c r="J36" s="8">
        <v>0.13700000000000001</v>
      </c>
      <c r="K36" s="7">
        <v>1389.5084999999999</v>
      </c>
      <c r="L36" s="8">
        <v>0.1067</v>
      </c>
      <c r="M36" s="8">
        <v>-0.14710000000000001</v>
      </c>
      <c r="N36" s="7">
        <f>'[1]4.CY2018 Improve All Payers'!C38</f>
        <v>10095</v>
      </c>
      <c r="O36" s="7">
        <f>'[1]4.CY2018 Improve All Payers'!D38</f>
        <v>1576</v>
      </c>
      <c r="P36" s="62">
        <f>'[1]4.CY2018 Improve All Payers'!E38</f>
        <v>0.15609999999999999</v>
      </c>
      <c r="Q36" s="7">
        <f>'[1]4.CY2018 Improve All Payers'!F38</f>
        <v>1478.6090999999999</v>
      </c>
      <c r="R36" s="8">
        <f>'[1]4.CY2018 Improve All Payers'!H38</f>
        <v>0.1295</v>
      </c>
      <c r="S36" s="7">
        <f>'[1]4.CY2018 Improve All Payers'!I38</f>
        <v>9281</v>
      </c>
      <c r="T36" s="7">
        <f>'[1]4.CY2018 Improve All Payers'!J38</f>
        <v>1301</v>
      </c>
      <c r="U36" s="62">
        <f>'[1]4.CY2018 Improve All Payers'!K38</f>
        <v>0.14019999999999999</v>
      </c>
      <c r="V36" s="7">
        <f>'[1]4.CY2018 Improve All Payers'!L38</f>
        <v>1431.6682000000001</v>
      </c>
      <c r="W36" s="8">
        <f>'[1]4.CY2018 Improve All Payers'!N38</f>
        <v>0.1104</v>
      </c>
      <c r="X36" s="8">
        <f t="shared" si="0"/>
        <v>-0.14749034749034751</v>
      </c>
      <c r="Y36" s="7">
        <f>'[2]4.CY2018 Improve All Payers'!C38</f>
        <v>10095</v>
      </c>
      <c r="Z36" s="7">
        <f>'[2]4.CY2018 Improve All Payers'!D38</f>
        <v>1572</v>
      </c>
      <c r="AA36" s="62">
        <f>'[2]4.CY2018 Improve All Payers'!E38</f>
        <v>0.15570000000000001</v>
      </c>
      <c r="AB36" s="7">
        <f>'[2]4.CY2018 Improve All Payers'!F38</f>
        <v>1472.6324999999999</v>
      </c>
      <c r="AC36" s="8">
        <f>'[2]4.CY2018 Improve All Payers'!H38</f>
        <v>0.12909999999999999</v>
      </c>
      <c r="AD36" s="7">
        <f>'[2]4.CY2018 Improve All Payers'!I38</f>
        <v>9282</v>
      </c>
      <c r="AE36" s="7">
        <f>'[2]4.CY2018 Improve All Payers'!J38</f>
        <v>1295</v>
      </c>
      <c r="AF36" s="8">
        <f>'[2]4.CY2018 Improve All Payers'!K38</f>
        <v>0.13950000000000001</v>
      </c>
      <c r="AG36" s="7">
        <f>'[2]4.CY2018 Improve All Payers'!L38</f>
        <v>1426.633</v>
      </c>
      <c r="AH36" s="8">
        <f>'[2]4.CY2018 Improve All Payers'!N38</f>
        <v>0.10979999999999999</v>
      </c>
      <c r="AI36" s="8">
        <f t="shared" si="1"/>
        <v>-0.14949651432997679</v>
      </c>
    </row>
    <row r="37" spans="1:35">
      <c r="A37" s="5">
        <v>210043</v>
      </c>
      <c r="B37" s="6" t="s">
        <v>36</v>
      </c>
      <c r="C37" s="7">
        <v>15425</v>
      </c>
      <c r="D37" s="7">
        <v>2156</v>
      </c>
      <c r="E37" s="8">
        <v>0.13980000000000001</v>
      </c>
      <c r="F37" s="7">
        <v>2038.2307000000001</v>
      </c>
      <c r="G37" s="8">
        <v>0.1244</v>
      </c>
      <c r="H37" s="7">
        <v>14547</v>
      </c>
      <c r="I37" s="7">
        <v>1926</v>
      </c>
      <c r="J37" s="8">
        <v>0.13239999999999999</v>
      </c>
      <c r="K37" s="7">
        <v>2061.5234</v>
      </c>
      <c r="L37" s="8">
        <v>0.1099</v>
      </c>
      <c r="M37" s="8">
        <v>-0.1166</v>
      </c>
      <c r="N37" s="7">
        <f>'[1]4.CY2018 Improve All Payers'!C39</f>
        <v>15763</v>
      </c>
      <c r="O37" s="7">
        <f>'[1]4.CY2018 Improve All Payers'!D39</f>
        <v>2261</v>
      </c>
      <c r="P37" s="62">
        <f>'[1]4.CY2018 Improve All Payers'!E39</f>
        <v>0.1434</v>
      </c>
      <c r="Q37" s="7">
        <f>'[1]4.CY2018 Improve All Payers'!F39</f>
        <v>2140.6770999999999</v>
      </c>
      <c r="R37" s="8">
        <f>'[1]4.CY2018 Improve All Payers'!H39</f>
        <v>0.1283</v>
      </c>
      <c r="S37" s="7">
        <f>'[1]4.CY2018 Improve All Payers'!I39</f>
        <v>14799</v>
      </c>
      <c r="T37" s="7">
        <f>'[1]4.CY2018 Improve All Payers'!J39</f>
        <v>2010</v>
      </c>
      <c r="U37" s="62">
        <f>'[1]4.CY2018 Improve All Payers'!K39</f>
        <v>0.1358</v>
      </c>
      <c r="V37" s="7">
        <f>'[1]4.CY2018 Improve All Payers'!L39</f>
        <v>2146.8344999999999</v>
      </c>
      <c r="W37" s="8">
        <f>'[1]4.CY2018 Improve All Payers'!N39</f>
        <v>0.1138</v>
      </c>
      <c r="X37" s="8">
        <f t="shared" si="0"/>
        <v>-0.11301636788776304</v>
      </c>
      <c r="Y37" s="7">
        <f>'[2]4.CY2018 Improve All Payers'!C39</f>
        <v>15763</v>
      </c>
      <c r="Z37" s="7">
        <f>'[2]4.CY2018 Improve All Payers'!D39</f>
        <v>2254</v>
      </c>
      <c r="AA37" s="62">
        <f>'[2]4.CY2018 Improve All Payers'!E39</f>
        <v>0.14299999999999999</v>
      </c>
      <c r="AB37" s="7">
        <f>'[2]4.CY2018 Improve All Payers'!F39</f>
        <v>2129.9879000000001</v>
      </c>
      <c r="AC37" s="8">
        <f>'[2]4.CY2018 Improve All Payers'!H39</f>
        <v>0.128</v>
      </c>
      <c r="AD37" s="7">
        <f>'[2]4.CY2018 Improve All Payers'!I39</f>
        <v>14800</v>
      </c>
      <c r="AE37" s="7">
        <f>'[2]4.CY2018 Improve All Payers'!J39</f>
        <v>2008</v>
      </c>
      <c r="AF37" s="8">
        <f>'[2]4.CY2018 Improve All Payers'!K39</f>
        <v>0.13569999999999999</v>
      </c>
      <c r="AG37" s="7">
        <f>'[2]4.CY2018 Improve All Payers'!L39</f>
        <v>2137.1354000000001</v>
      </c>
      <c r="AH37" s="8">
        <f>'[2]4.CY2018 Improve All Payers'!N39</f>
        <v>0.11360000000000001</v>
      </c>
      <c r="AI37" s="8">
        <f t="shared" si="1"/>
        <v>-0.11249999999999993</v>
      </c>
    </row>
    <row r="38" spans="1:35">
      <c r="A38" s="5">
        <v>210044</v>
      </c>
      <c r="B38" s="6" t="s">
        <v>37</v>
      </c>
      <c r="C38" s="7">
        <v>15123</v>
      </c>
      <c r="D38" s="7">
        <v>1224</v>
      </c>
      <c r="E38" s="8">
        <v>8.09E-2</v>
      </c>
      <c r="F38" s="7">
        <v>1357.779</v>
      </c>
      <c r="G38" s="8">
        <v>0.106</v>
      </c>
      <c r="H38" s="7">
        <v>16420</v>
      </c>
      <c r="I38" s="7">
        <v>1384</v>
      </c>
      <c r="J38" s="8">
        <v>8.43E-2</v>
      </c>
      <c r="K38" s="7">
        <v>1592.0591999999999</v>
      </c>
      <c r="L38" s="8">
        <v>0.1023</v>
      </c>
      <c r="M38" s="8">
        <v>-3.49E-2</v>
      </c>
      <c r="N38" s="7">
        <f>'[1]4.CY2018 Improve All Payers'!C40</f>
        <v>15527</v>
      </c>
      <c r="O38" s="7">
        <f>'[1]4.CY2018 Improve All Payers'!D40</f>
        <v>1322</v>
      </c>
      <c r="P38" s="62">
        <f>'[1]4.CY2018 Improve All Payers'!E40</f>
        <v>8.5099999999999995E-2</v>
      </c>
      <c r="Q38" s="7">
        <f>'[1]4.CY2018 Improve All Payers'!F40</f>
        <v>1463.3579</v>
      </c>
      <c r="R38" s="8">
        <f>'[1]4.CY2018 Improve All Payers'!H40</f>
        <v>0.10979999999999999</v>
      </c>
      <c r="S38" s="7">
        <f>'[1]4.CY2018 Improve All Payers'!I40</f>
        <v>16800</v>
      </c>
      <c r="T38" s="7">
        <f>'[1]4.CY2018 Improve All Payers'!J40</f>
        <v>1481</v>
      </c>
      <c r="U38" s="62">
        <f>'[1]4.CY2018 Improve All Payers'!K40</f>
        <v>8.8200000000000001E-2</v>
      </c>
      <c r="V38" s="7">
        <f>'[1]4.CY2018 Improve All Payers'!L40</f>
        <v>1697.9811</v>
      </c>
      <c r="W38" s="8">
        <f>'[1]4.CY2018 Improve All Payers'!N40</f>
        <v>0.106</v>
      </c>
      <c r="X38" s="8">
        <f t="shared" si="0"/>
        <v>-3.4608378870673917E-2</v>
      </c>
      <c r="Y38" s="7">
        <f>'[2]4.CY2018 Improve All Payers'!C40</f>
        <v>15527</v>
      </c>
      <c r="Z38" s="7">
        <f>'[2]4.CY2018 Improve All Payers'!D40</f>
        <v>1303</v>
      </c>
      <c r="AA38" s="62">
        <f>'[2]4.CY2018 Improve All Payers'!E40</f>
        <v>8.3900000000000002E-2</v>
      </c>
      <c r="AB38" s="7">
        <f>'[2]4.CY2018 Improve All Payers'!F40</f>
        <v>1453.73</v>
      </c>
      <c r="AC38" s="8">
        <f>'[2]4.CY2018 Improve All Payers'!H40</f>
        <v>0.1084</v>
      </c>
      <c r="AD38" s="7">
        <f>'[2]4.CY2018 Improve All Payers'!I40</f>
        <v>16800</v>
      </c>
      <c r="AE38" s="7">
        <f>'[2]4.CY2018 Improve All Payers'!J40</f>
        <v>1474</v>
      </c>
      <c r="AF38" s="8">
        <f>'[2]4.CY2018 Improve All Payers'!K40</f>
        <v>8.77E-2</v>
      </c>
      <c r="AG38" s="7">
        <f>'[2]4.CY2018 Improve All Payers'!L40</f>
        <v>1688.9427000000001</v>
      </c>
      <c r="AH38" s="8">
        <f>'[2]4.CY2018 Improve All Payers'!N40</f>
        <v>0.1056</v>
      </c>
      <c r="AI38" s="8">
        <f t="shared" si="1"/>
        <v>-2.5830258302583009E-2</v>
      </c>
    </row>
    <row r="39" spans="1:35">
      <c r="A39" s="5">
        <v>210045</v>
      </c>
      <c r="B39" s="6" t="s">
        <v>38</v>
      </c>
      <c r="C39" s="7">
        <v>261</v>
      </c>
      <c r="D39" s="7">
        <v>36</v>
      </c>
      <c r="E39" s="8">
        <v>0.13789999999999999</v>
      </c>
      <c r="F39" s="7">
        <v>32.997594999999997</v>
      </c>
      <c r="G39" s="8">
        <v>0.1283</v>
      </c>
      <c r="H39" s="7">
        <v>194</v>
      </c>
      <c r="I39" s="7">
        <v>22</v>
      </c>
      <c r="J39" s="8">
        <v>0.1134</v>
      </c>
      <c r="K39" s="7">
        <v>23.073885000000001</v>
      </c>
      <c r="L39" s="8">
        <v>0.11219999999999999</v>
      </c>
      <c r="M39" s="8">
        <v>-0.1255</v>
      </c>
      <c r="N39" s="7">
        <f>'[1]4.CY2018 Improve All Payers'!C41</f>
        <v>262</v>
      </c>
      <c r="O39" s="7">
        <f>'[1]4.CY2018 Improve All Payers'!D41</f>
        <v>39</v>
      </c>
      <c r="P39" s="62">
        <f>'[1]4.CY2018 Improve All Payers'!E41</f>
        <v>0.1489</v>
      </c>
      <c r="Q39" s="7">
        <f>'[1]4.CY2018 Improve All Payers'!F41</f>
        <v>33.894500000000001</v>
      </c>
      <c r="R39" s="8">
        <f>'[1]4.CY2018 Improve All Payers'!H41</f>
        <v>0.13980000000000001</v>
      </c>
      <c r="S39" s="7">
        <f>'[1]4.CY2018 Improve All Payers'!I41</f>
        <v>195</v>
      </c>
      <c r="T39" s="7">
        <f>'[1]4.CY2018 Improve All Payers'!J41</f>
        <v>22</v>
      </c>
      <c r="U39" s="62">
        <f>'[1]4.CY2018 Improve All Payers'!K41</f>
        <v>0.1128</v>
      </c>
      <c r="V39" s="7">
        <f>'[1]4.CY2018 Improve All Payers'!L41</f>
        <v>23.675474999999999</v>
      </c>
      <c r="W39" s="8">
        <f>'[1]4.CY2018 Improve All Payers'!N41</f>
        <v>0.1129</v>
      </c>
      <c r="X39" s="8">
        <f t="shared" si="0"/>
        <v>-0.1924177396280401</v>
      </c>
      <c r="Y39" s="7">
        <f>'[2]4.CY2018 Improve All Payers'!C41</f>
        <v>262</v>
      </c>
      <c r="Z39" s="7">
        <f>'[2]4.CY2018 Improve All Payers'!D41</f>
        <v>39</v>
      </c>
      <c r="AA39" s="62">
        <f>'[2]4.CY2018 Improve All Payers'!E41</f>
        <v>0.1489</v>
      </c>
      <c r="AB39" s="7">
        <f>'[2]4.CY2018 Improve All Payers'!F41</f>
        <v>33.783042000000002</v>
      </c>
      <c r="AC39" s="8">
        <f>'[2]4.CY2018 Improve All Payers'!H41</f>
        <v>0.1396</v>
      </c>
      <c r="AD39" s="7">
        <f>'[2]4.CY2018 Improve All Payers'!I41</f>
        <v>195</v>
      </c>
      <c r="AE39" s="7">
        <f>'[2]4.CY2018 Improve All Payers'!J41</f>
        <v>22</v>
      </c>
      <c r="AF39" s="8">
        <f>'[2]4.CY2018 Improve All Payers'!K41</f>
        <v>0.1128</v>
      </c>
      <c r="AG39" s="7">
        <f>'[2]4.CY2018 Improve All Payers'!L41</f>
        <v>23.604216000000001</v>
      </c>
      <c r="AH39" s="8">
        <f>'[2]4.CY2018 Improve All Payers'!N41</f>
        <v>0.11269999999999999</v>
      </c>
      <c r="AI39" s="8">
        <f t="shared" si="1"/>
        <v>-0.19269340974212035</v>
      </c>
    </row>
    <row r="40" spans="1:35">
      <c r="A40" s="5">
        <v>210048</v>
      </c>
      <c r="B40" s="6" t="s">
        <v>39</v>
      </c>
      <c r="C40" s="7">
        <v>16001</v>
      </c>
      <c r="D40" s="7">
        <v>1661</v>
      </c>
      <c r="E40" s="8">
        <v>0.1038</v>
      </c>
      <c r="F40" s="7">
        <v>1708.4462000000001</v>
      </c>
      <c r="G40" s="8">
        <v>0.1144</v>
      </c>
      <c r="H40" s="7">
        <v>13281</v>
      </c>
      <c r="I40" s="7">
        <v>1369</v>
      </c>
      <c r="J40" s="8">
        <v>0.1031</v>
      </c>
      <c r="K40" s="7">
        <v>1506.7393</v>
      </c>
      <c r="L40" s="8">
        <v>0.1069</v>
      </c>
      <c r="M40" s="8">
        <v>-6.5600000000000006E-2</v>
      </c>
      <c r="N40" s="7">
        <f>'[1]4.CY2018 Improve All Payers'!C42</f>
        <v>16198</v>
      </c>
      <c r="O40" s="7">
        <f>'[1]4.CY2018 Improve All Payers'!D42</f>
        <v>1748</v>
      </c>
      <c r="P40" s="62">
        <f>'[1]4.CY2018 Improve All Payers'!E42</f>
        <v>0.1079</v>
      </c>
      <c r="Q40" s="7">
        <f>'[1]4.CY2018 Improve All Payers'!F42</f>
        <v>1782.0809999999999</v>
      </c>
      <c r="R40" s="8">
        <f>'[1]4.CY2018 Improve All Payers'!H42</f>
        <v>0.1192</v>
      </c>
      <c r="S40" s="7">
        <f>'[1]4.CY2018 Improve All Payers'!I42</f>
        <v>13493</v>
      </c>
      <c r="T40" s="7">
        <f>'[1]4.CY2018 Improve All Payers'!J42</f>
        <v>1452</v>
      </c>
      <c r="U40" s="62">
        <f>'[1]4.CY2018 Improve All Payers'!K42</f>
        <v>0.1076</v>
      </c>
      <c r="V40" s="7">
        <f>'[1]4.CY2018 Improve All Payers'!L42</f>
        <v>1581.5651</v>
      </c>
      <c r="W40" s="8">
        <f>'[1]4.CY2018 Improve All Payers'!N42</f>
        <v>0.1116</v>
      </c>
      <c r="X40" s="8">
        <f t="shared" si="0"/>
        <v>-6.375838926174493E-2</v>
      </c>
      <c r="Y40" s="7">
        <f>'[2]4.CY2018 Improve All Payers'!C42</f>
        <v>16198</v>
      </c>
      <c r="Z40" s="7">
        <f>'[2]4.CY2018 Improve All Payers'!D42</f>
        <v>1730</v>
      </c>
      <c r="AA40" s="62">
        <f>'[2]4.CY2018 Improve All Payers'!E42</f>
        <v>0.10680000000000001</v>
      </c>
      <c r="AB40" s="7">
        <f>'[2]4.CY2018 Improve All Payers'!F42</f>
        <v>1774.5565999999999</v>
      </c>
      <c r="AC40" s="8">
        <f>'[2]4.CY2018 Improve All Payers'!H42</f>
        <v>0.1179</v>
      </c>
      <c r="AD40" s="7">
        <f>'[2]4.CY2018 Improve All Payers'!I42</f>
        <v>13494</v>
      </c>
      <c r="AE40" s="7">
        <f>'[2]4.CY2018 Improve All Payers'!J42</f>
        <v>1434</v>
      </c>
      <c r="AF40" s="8">
        <f>'[2]4.CY2018 Improve All Payers'!K42</f>
        <v>0.10630000000000001</v>
      </c>
      <c r="AG40" s="7">
        <f>'[2]4.CY2018 Improve All Payers'!L42</f>
        <v>1573.606</v>
      </c>
      <c r="AH40" s="8">
        <f>'[2]4.CY2018 Improve All Payers'!N42</f>
        <v>0.11020000000000001</v>
      </c>
      <c r="AI40" s="8">
        <f t="shared" si="1"/>
        <v>-6.5309584393553832E-2</v>
      </c>
    </row>
    <row r="41" spans="1:35" ht="21.5">
      <c r="A41" s="5">
        <v>210049</v>
      </c>
      <c r="B41" s="6" t="s">
        <v>40</v>
      </c>
      <c r="C41" s="7">
        <v>10626</v>
      </c>
      <c r="D41" s="7">
        <v>1176</v>
      </c>
      <c r="E41" s="8">
        <v>0.11070000000000001</v>
      </c>
      <c r="F41" s="7">
        <v>1252.3344</v>
      </c>
      <c r="G41" s="8">
        <v>0.1105</v>
      </c>
      <c r="H41" s="7">
        <v>9603</v>
      </c>
      <c r="I41" s="7">
        <v>1109</v>
      </c>
      <c r="J41" s="8">
        <v>0.11550000000000001</v>
      </c>
      <c r="K41" s="7">
        <v>1206.9378999999999</v>
      </c>
      <c r="L41" s="8">
        <v>0.1081</v>
      </c>
      <c r="M41" s="8">
        <v>-2.1700000000000001E-2</v>
      </c>
      <c r="N41" s="7">
        <f>'[1]4.CY2018 Improve All Payers'!C43</f>
        <v>10892</v>
      </c>
      <c r="O41" s="7">
        <f>'[1]4.CY2018 Improve All Payers'!D43</f>
        <v>1260</v>
      </c>
      <c r="P41" s="62">
        <f>'[1]4.CY2018 Improve All Payers'!E43</f>
        <v>0.1157</v>
      </c>
      <c r="Q41" s="7">
        <f>'[1]4.CY2018 Improve All Payers'!F43</f>
        <v>1334.7973999999999</v>
      </c>
      <c r="R41" s="8">
        <f>'[1]4.CY2018 Improve All Payers'!H43</f>
        <v>0.1147</v>
      </c>
      <c r="S41" s="7">
        <f>'[1]4.CY2018 Improve All Payers'!I43</f>
        <v>9824</v>
      </c>
      <c r="T41" s="7">
        <f>'[1]4.CY2018 Improve All Payers'!J43</f>
        <v>1190</v>
      </c>
      <c r="U41" s="62">
        <f>'[1]4.CY2018 Improve All Payers'!K43</f>
        <v>0.1211</v>
      </c>
      <c r="V41" s="7">
        <f>'[1]4.CY2018 Improve All Payers'!L43</f>
        <v>1280.9195</v>
      </c>
      <c r="W41" s="8">
        <f>'[1]4.CY2018 Improve All Payers'!N43</f>
        <v>0.1129</v>
      </c>
      <c r="X41" s="8">
        <f t="shared" si="0"/>
        <v>-1.5693112467305981E-2</v>
      </c>
      <c r="Y41" s="7">
        <f>'[2]4.CY2018 Improve All Payers'!C43</f>
        <v>10892</v>
      </c>
      <c r="Z41" s="7">
        <f>'[2]4.CY2018 Improve All Payers'!D43</f>
        <v>1253</v>
      </c>
      <c r="AA41" s="62">
        <f>'[2]4.CY2018 Improve All Payers'!E43</f>
        <v>0.115</v>
      </c>
      <c r="AB41" s="7">
        <f>'[2]4.CY2018 Improve All Payers'!F43</f>
        <v>1327.0434</v>
      </c>
      <c r="AC41" s="8">
        <f>'[2]4.CY2018 Improve All Payers'!H43</f>
        <v>0.1142</v>
      </c>
      <c r="AD41" s="7">
        <f>'[2]4.CY2018 Improve All Payers'!I43</f>
        <v>9824</v>
      </c>
      <c r="AE41" s="7">
        <f>'[2]4.CY2018 Improve All Payers'!J43</f>
        <v>1181</v>
      </c>
      <c r="AF41" s="8">
        <f>'[2]4.CY2018 Improve All Payers'!K43</f>
        <v>0.1202</v>
      </c>
      <c r="AG41" s="7">
        <f>'[2]4.CY2018 Improve All Payers'!L43</f>
        <v>1273.3621000000001</v>
      </c>
      <c r="AH41" s="8">
        <f>'[2]4.CY2018 Improve All Payers'!N43</f>
        <v>0.11219999999999999</v>
      </c>
      <c r="AI41" s="8">
        <f t="shared" si="1"/>
        <v>-1.7513134851138368E-2</v>
      </c>
    </row>
    <row r="42" spans="1:35">
      <c r="A42" s="5">
        <v>210051</v>
      </c>
      <c r="B42" s="6" t="s">
        <v>41</v>
      </c>
      <c r="C42" s="7">
        <v>9258</v>
      </c>
      <c r="D42" s="7">
        <v>1335</v>
      </c>
      <c r="E42" s="8">
        <v>0.14419999999999999</v>
      </c>
      <c r="F42" s="7">
        <v>1347.9093</v>
      </c>
      <c r="G42" s="8">
        <v>0.11650000000000001</v>
      </c>
      <c r="H42" s="7">
        <v>9111</v>
      </c>
      <c r="I42" s="7">
        <v>1103</v>
      </c>
      <c r="J42" s="8">
        <v>0.1211</v>
      </c>
      <c r="K42" s="7">
        <v>1346.4204999999999</v>
      </c>
      <c r="L42" s="8">
        <v>9.64E-2</v>
      </c>
      <c r="M42" s="8">
        <v>-0.17249999999999999</v>
      </c>
      <c r="N42" s="7">
        <f>'[1]4.CY2018 Improve All Payers'!C44</f>
        <v>9478</v>
      </c>
      <c r="O42" s="7">
        <f>'[1]4.CY2018 Improve All Payers'!D44</f>
        <v>1420</v>
      </c>
      <c r="P42" s="62">
        <f>'[1]4.CY2018 Improve All Payers'!E44</f>
        <v>0.14979999999999999</v>
      </c>
      <c r="Q42" s="7">
        <f>'[1]4.CY2018 Improve All Payers'!F44</f>
        <v>1423.5761</v>
      </c>
      <c r="R42" s="8">
        <f>'[1]4.CY2018 Improve All Payers'!H44</f>
        <v>0.1212</v>
      </c>
      <c r="S42" s="7">
        <f>'[1]4.CY2018 Improve All Payers'!I44</f>
        <v>9302</v>
      </c>
      <c r="T42" s="7">
        <f>'[1]4.CY2018 Improve All Payers'!J44</f>
        <v>1178</v>
      </c>
      <c r="U42" s="62">
        <f>'[1]4.CY2018 Improve All Payers'!K44</f>
        <v>0.12659999999999999</v>
      </c>
      <c r="V42" s="7">
        <f>'[1]4.CY2018 Improve All Payers'!L44</f>
        <v>1415.5201</v>
      </c>
      <c r="W42" s="8">
        <f>'[1]4.CY2018 Improve All Payers'!N44</f>
        <v>0.1011</v>
      </c>
      <c r="X42" s="8">
        <f t="shared" si="0"/>
        <v>-0.16584158415841588</v>
      </c>
      <c r="Y42" s="7">
        <f>'[2]4.CY2018 Improve All Payers'!C44</f>
        <v>9478</v>
      </c>
      <c r="Z42" s="7">
        <f>'[2]4.CY2018 Improve All Payers'!D44</f>
        <v>1409</v>
      </c>
      <c r="AA42" s="62">
        <f>'[2]4.CY2018 Improve All Payers'!E44</f>
        <v>0.1487</v>
      </c>
      <c r="AB42" s="7">
        <f>'[2]4.CY2018 Improve All Payers'!F44</f>
        <v>1414.9930999999999</v>
      </c>
      <c r="AC42" s="8">
        <f>'[2]4.CY2018 Improve All Payers'!H44</f>
        <v>0.12039999999999999</v>
      </c>
      <c r="AD42" s="7">
        <f>'[2]4.CY2018 Improve All Payers'!I44</f>
        <v>9302</v>
      </c>
      <c r="AE42" s="7">
        <f>'[2]4.CY2018 Improve All Payers'!J44</f>
        <v>1163</v>
      </c>
      <c r="AF42" s="8">
        <f>'[2]4.CY2018 Improve All Payers'!K44</f>
        <v>0.125</v>
      </c>
      <c r="AG42" s="7">
        <f>'[2]4.CY2018 Improve All Payers'!L44</f>
        <v>1407.5053</v>
      </c>
      <c r="AH42" s="8">
        <f>'[2]4.CY2018 Improve All Payers'!N44</f>
        <v>9.9900000000000003E-2</v>
      </c>
      <c r="AI42" s="8">
        <f t="shared" si="1"/>
        <v>-0.17026578073089693</v>
      </c>
    </row>
    <row r="43" spans="1:35">
      <c r="A43" s="5">
        <v>210055</v>
      </c>
      <c r="B43" s="6" t="s">
        <v>42</v>
      </c>
      <c r="C43" s="7">
        <v>3235</v>
      </c>
      <c r="D43" s="7">
        <v>501</v>
      </c>
      <c r="E43" s="8">
        <v>0.15490000000000001</v>
      </c>
      <c r="F43" s="7">
        <v>482.31999000000002</v>
      </c>
      <c r="G43" s="8">
        <v>0.1222</v>
      </c>
      <c r="H43" s="7">
        <v>2998</v>
      </c>
      <c r="I43" s="7">
        <v>426</v>
      </c>
      <c r="J43" s="8">
        <v>0.1421</v>
      </c>
      <c r="K43" s="7">
        <v>433.61308000000002</v>
      </c>
      <c r="L43" s="8">
        <v>0.11559999999999999</v>
      </c>
      <c r="M43" s="8">
        <v>-5.3999999999999999E-2</v>
      </c>
      <c r="N43" s="7">
        <f>'[1]4.CY2018 Improve All Payers'!C45</f>
        <v>3261</v>
      </c>
      <c r="O43" s="7">
        <f>'[1]4.CY2018 Improve All Payers'!D45</f>
        <v>511</v>
      </c>
      <c r="P43" s="62">
        <f>'[1]4.CY2018 Improve All Payers'!E45</f>
        <v>0.15670000000000001</v>
      </c>
      <c r="Q43" s="7">
        <f>'[1]4.CY2018 Improve All Payers'!F45</f>
        <v>493.80318</v>
      </c>
      <c r="R43" s="8">
        <f>'[1]4.CY2018 Improve All Payers'!H45</f>
        <v>0.12570000000000001</v>
      </c>
      <c r="S43" s="7">
        <f>'[1]4.CY2018 Improve All Payers'!I45</f>
        <v>3015</v>
      </c>
      <c r="T43" s="7">
        <f>'[1]4.CY2018 Improve All Payers'!J45</f>
        <v>442</v>
      </c>
      <c r="U43" s="62">
        <f>'[1]4.CY2018 Improve All Payers'!K45</f>
        <v>0.14660000000000001</v>
      </c>
      <c r="V43" s="7">
        <f>'[1]4.CY2018 Improve All Payers'!L45</f>
        <v>443.40449000000001</v>
      </c>
      <c r="W43" s="8">
        <f>'[1]4.CY2018 Improve All Payers'!N45</f>
        <v>0.1211</v>
      </c>
      <c r="X43" s="8">
        <f t="shared" si="0"/>
        <v>-3.6595067621320698E-2</v>
      </c>
      <c r="Y43" s="7">
        <f>'[2]4.CY2018 Improve All Payers'!C45</f>
        <v>3261</v>
      </c>
      <c r="Z43" s="7">
        <f>'[2]4.CY2018 Improve All Payers'!D45</f>
        <v>510</v>
      </c>
      <c r="AA43" s="62">
        <f>'[2]4.CY2018 Improve All Payers'!E45</f>
        <v>0.15640000000000001</v>
      </c>
      <c r="AB43" s="7">
        <f>'[2]4.CY2018 Improve All Payers'!F45</f>
        <v>492.84372000000002</v>
      </c>
      <c r="AC43" s="8">
        <f>'[2]4.CY2018 Improve All Payers'!H45</f>
        <v>0.12520000000000001</v>
      </c>
      <c r="AD43" s="7">
        <f>'[2]4.CY2018 Improve All Payers'!I45</f>
        <v>3015</v>
      </c>
      <c r="AE43" s="7">
        <f>'[2]4.CY2018 Improve All Payers'!J45</f>
        <v>442</v>
      </c>
      <c r="AF43" s="8">
        <f>'[2]4.CY2018 Improve All Payers'!K45</f>
        <v>0.14660000000000001</v>
      </c>
      <c r="AG43" s="7">
        <f>'[2]4.CY2018 Improve All Payers'!L45</f>
        <v>442.33640000000003</v>
      </c>
      <c r="AH43" s="8">
        <f>'[2]4.CY2018 Improve All Payers'!N45</f>
        <v>0.12089999999999999</v>
      </c>
      <c r="AI43" s="8">
        <f t="shared" si="1"/>
        <v>-3.4345047923322825E-2</v>
      </c>
    </row>
    <row r="44" spans="1:35">
      <c r="A44" s="5">
        <v>210056</v>
      </c>
      <c r="B44" s="6" t="s">
        <v>43</v>
      </c>
      <c r="C44" s="7">
        <v>7425</v>
      </c>
      <c r="D44" s="7">
        <v>1149</v>
      </c>
      <c r="E44" s="8">
        <v>0.1547</v>
      </c>
      <c r="F44" s="7">
        <v>1123.9559999999999</v>
      </c>
      <c r="G44" s="8">
        <v>0.1203</v>
      </c>
      <c r="H44" s="7">
        <v>6591</v>
      </c>
      <c r="I44" s="7">
        <v>1191</v>
      </c>
      <c r="J44" s="8">
        <v>0.1807</v>
      </c>
      <c r="K44" s="7">
        <v>1062.6990000000001</v>
      </c>
      <c r="L44" s="8">
        <v>0.1318</v>
      </c>
      <c r="M44" s="8">
        <v>9.5600000000000004E-2</v>
      </c>
      <c r="N44" s="7">
        <f>'[1]4.CY2018 Improve All Payers'!C46</f>
        <v>7545</v>
      </c>
      <c r="O44" s="7">
        <f>'[1]4.CY2018 Improve All Payers'!D46</f>
        <v>1191</v>
      </c>
      <c r="P44" s="62">
        <f>'[1]4.CY2018 Improve All Payers'!E46</f>
        <v>0.15790000000000001</v>
      </c>
      <c r="Q44" s="7">
        <f>'[1]4.CY2018 Improve All Payers'!F46</f>
        <v>1171.2035000000001</v>
      </c>
      <c r="R44" s="8">
        <f>'[1]4.CY2018 Improve All Payers'!H46</f>
        <v>0.1236</v>
      </c>
      <c r="S44" s="7">
        <f>'[1]4.CY2018 Improve All Payers'!I46</f>
        <v>6675</v>
      </c>
      <c r="T44" s="7">
        <f>'[1]4.CY2018 Improve All Payers'!J46</f>
        <v>1237</v>
      </c>
      <c r="U44" s="62">
        <f>'[1]4.CY2018 Improve All Payers'!K46</f>
        <v>0.18529999999999999</v>
      </c>
      <c r="V44" s="7">
        <f>'[1]4.CY2018 Improve All Payers'!L46</f>
        <v>1103.4237000000001</v>
      </c>
      <c r="W44" s="8">
        <f>'[1]4.CY2018 Improve All Payers'!N46</f>
        <v>0.13619999999999999</v>
      </c>
      <c r="X44" s="8">
        <f t="shared" si="0"/>
        <v>0.10194174757281549</v>
      </c>
      <c r="Y44" s="7">
        <f>'[2]4.CY2018 Improve All Payers'!C46</f>
        <v>7545</v>
      </c>
      <c r="Z44" s="7">
        <f>'[2]4.CY2018 Improve All Payers'!D46</f>
        <v>1191</v>
      </c>
      <c r="AA44" s="62">
        <f>'[2]4.CY2018 Improve All Payers'!E46</f>
        <v>0.15790000000000001</v>
      </c>
      <c r="AB44" s="7">
        <f>'[2]4.CY2018 Improve All Payers'!F46</f>
        <v>1165.8912</v>
      </c>
      <c r="AC44" s="8">
        <f>'[2]4.CY2018 Improve All Payers'!H46</f>
        <v>0.1235</v>
      </c>
      <c r="AD44" s="7">
        <f>'[2]4.CY2018 Improve All Payers'!I46</f>
        <v>6675</v>
      </c>
      <c r="AE44" s="7">
        <f>'[2]4.CY2018 Improve All Payers'!J46</f>
        <v>1238</v>
      </c>
      <c r="AF44" s="8">
        <f>'[2]4.CY2018 Improve All Payers'!K46</f>
        <v>0.1855</v>
      </c>
      <c r="AG44" s="7">
        <f>'[2]4.CY2018 Improve All Payers'!L46</f>
        <v>1098.2235000000001</v>
      </c>
      <c r="AH44" s="8">
        <f>'[2]4.CY2018 Improve All Payers'!N46</f>
        <v>0.1363</v>
      </c>
      <c r="AI44" s="8">
        <f t="shared" si="1"/>
        <v>0.10364372469635641</v>
      </c>
    </row>
    <row r="45" spans="1:35">
      <c r="A45" s="5">
        <v>210057</v>
      </c>
      <c r="B45" s="6" t="s">
        <v>44</v>
      </c>
      <c r="C45" s="7">
        <v>16041</v>
      </c>
      <c r="D45" s="7">
        <v>1256</v>
      </c>
      <c r="E45" s="8">
        <v>7.8299999999999995E-2</v>
      </c>
      <c r="F45" s="7">
        <v>1476.9467</v>
      </c>
      <c r="G45" s="8">
        <v>0.1</v>
      </c>
      <c r="H45" s="7">
        <v>14836</v>
      </c>
      <c r="I45" s="7">
        <v>1148</v>
      </c>
      <c r="J45" s="8">
        <v>7.7399999999999997E-2</v>
      </c>
      <c r="K45" s="7">
        <v>1397.0816</v>
      </c>
      <c r="L45" s="8">
        <v>9.6699999999999994E-2</v>
      </c>
      <c r="M45" s="8">
        <v>-3.3000000000000002E-2</v>
      </c>
      <c r="N45" s="7">
        <f>'[1]4.CY2018 Improve All Payers'!C47</f>
        <v>16277</v>
      </c>
      <c r="O45" s="7">
        <f>'[1]4.CY2018 Improve All Payers'!D47</f>
        <v>1343</v>
      </c>
      <c r="P45" s="62">
        <f>'[1]4.CY2018 Improve All Payers'!E47</f>
        <v>8.2500000000000004E-2</v>
      </c>
      <c r="Q45" s="7">
        <f>'[1]4.CY2018 Improve All Payers'!F47</f>
        <v>1556.1558</v>
      </c>
      <c r="R45" s="8">
        <f>'[1]4.CY2018 Improve All Payers'!H47</f>
        <v>0.10489999999999999</v>
      </c>
      <c r="S45" s="7">
        <f>'[1]4.CY2018 Improve All Payers'!I47</f>
        <v>15070</v>
      </c>
      <c r="T45" s="7">
        <f>'[1]4.CY2018 Improve All Payers'!J47</f>
        <v>1250</v>
      </c>
      <c r="U45" s="62">
        <f>'[1]4.CY2018 Improve All Payers'!K47</f>
        <v>8.2900000000000001E-2</v>
      </c>
      <c r="V45" s="7">
        <f>'[1]4.CY2018 Improve All Payers'!L47</f>
        <v>1476.6175000000001</v>
      </c>
      <c r="W45" s="8">
        <f>'[1]4.CY2018 Improve All Payers'!N47</f>
        <v>0.10290000000000001</v>
      </c>
      <c r="X45" s="8">
        <f t="shared" si="0"/>
        <v>-1.9065776930409783E-2</v>
      </c>
      <c r="Y45" s="7">
        <f>'[2]4.CY2018 Improve All Payers'!C47</f>
        <v>16277</v>
      </c>
      <c r="Z45" s="7">
        <f>'[2]4.CY2018 Improve All Payers'!D47</f>
        <v>1331</v>
      </c>
      <c r="AA45" s="62">
        <f>'[2]4.CY2018 Improve All Payers'!E47</f>
        <v>8.1799999999999998E-2</v>
      </c>
      <c r="AB45" s="7">
        <f>'[2]4.CY2018 Improve All Payers'!F47</f>
        <v>1547.1432</v>
      </c>
      <c r="AC45" s="8">
        <f>'[2]4.CY2018 Improve All Payers'!H47</f>
        <v>0.104</v>
      </c>
      <c r="AD45" s="7">
        <f>'[2]4.CY2018 Improve All Payers'!I47</f>
        <v>15090</v>
      </c>
      <c r="AE45" s="7">
        <f>'[2]4.CY2018 Improve All Payers'!J47</f>
        <v>1223</v>
      </c>
      <c r="AF45" s="8">
        <f>'[2]4.CY2018 Improve All Payers'!K47</f>
        <v>8.1000000000000003E-2</v>
      </c>
      <c r="AG45" s="7">
        <f>'[2]4.CY2018 Improve All Payers'!L47</f>
        <v>1470.2321999999999</v>
      </c>
      <c r="AH45" s="8">
        <f>'[2]4.CY2018 Improve All Payers'!N47</f>
        <v>0.10059999999999999</v>
      </c>
      <c r="AI45" s="8">
        <f t="shared" si="1"/>
        <v>-3.2692307692307687E-2</v>
      </c>
    </row>
    <row r="46" spans="1:35">
      <c r="A46" s="5">
        <v>210058</v>
      </c>
      <c r="B46" s="6" t="s">
        <v>45</v>
      </c>
      <c r="C46" s="7">
        <v>583</v>
      </c>
      <c r="D46" s="7">
        <v>38</v>
      </c>
      <c r="E46" s="8">
        <v>6.5199999999999994E-2</v>
      </c>
      <c r="F46" s="7">
        <v>45.981197999999999</v>
      </c>
      <c r="G46" s="8">
        <v>9.7199999999999995E-2</v>
      </c>
      <c r="H46" s="7">
        <v>480</v>
      </c>
      <c r="I46" s="7">
        <v>24</v>
      </c>
      <c r="J46" s="8">
        <v>0.05</v>
      </c>
      <c r="K46" s="7">
        <v>37.028551999999998</v>
      </c>
      <c r="L46" s="8">
        <v>7.6200000000000004E-2</v>
      </c>
      <c r="M46" s="8">
        <v>-0.216</v>
      </c>
      <c r="N46" s="7">
        <f>'[1]4.CY2018 Improve All Payers'!C48</f>
        <v>583</v>
      </c>
      <c r="O46" s="7">
        <f>'[1]4.CY2018 Improve All Payers'!D48</f>
        <v>38</v>
      </c>
      <c r="P46" s="62">
        <f>'[1]4.CY2018 Improve All Payers'!E48</f>
        <v>6.5199999999999994E-2</v>
      </c>
      <c r="Q46" s="7">
        <f>'[1]4.CY2018 Improve All Payers'!F48</f>
        <v>47.129131000000001</v>
      </c>
      <c r="R46" s="8">
        <f>'[1]4.CY2018 Improve All Payers'!H48</f>
        <v>9.8000000000000004E-2</v>
      </c>
      <c r="S46" s="7">
        <f>'[1]4.CY2018 Improve All Payers'!I48</f>
        <v>480</v>
      </c>
      <c r="T46" s="7">
        <f>'[1]4.CY2018 Improve All Payers'!J48</f>
        <v>24</v>
      </c>
      <c r="U46" s="62">
        <f>'[1]4.CY2018 Improve All Payers'!K48</f>
        <v>0.05</v>
      </c>
      <c r="V46" s="7">
        <f>'[1]4.CY2018 Improve All Payers'!L48</f>
        <v>37.960724999999996</v>
      </c>
      <c r="W46" s="8">
        <f>'[1]4.CY2018 Improve All Payers'!N48</f>
        <v>7.6799999999999993E-2</v>
      </c>
      <c r="X46" s="8">
        <f t="shared" si="0"/>
        <v>-0.21632653061224505</v>
      </c>
      <c r="Y46" s="7">
        <f>'[2]4.CY2018 Improve All Payers'!C48</f>
        <v>583</v>
      </c>
      <c r="Z46" s="7">
        <f>'[2]4.CY2018 Improve All Payers'!D48</f>
        <v>38</v>
      </c>
      <c r="AA46" s="62">
        <f>'[2]4.CY2018 Improve All Payers'!E48</f>
        <v>6.5199999999999994E-2</v>
      </c>
      <c r="AB46" s="7">
        <f>'[2]4.CY2018 Improve All Payers'!F48</f>
        <v>46.948974</v>
      </c>
      <c r="AC46" s="8">
        <f>'[2]4.CY2018 Improve All Payers'!H48</f>
        <v>9.7900000000000001E-2</v>
      </c>
      <c r="AD46" s="7">
        <f>'[2]4.CY2018 Improve All Payers'!I48</f>
        <v>480</v>
      </c>
      <c r="AE46" s="7">
        <f>'[2]4.CY2018 Improve All Payers'!J48</f>
        <v>24</v>
      </c>
      <c r="AF46" s="8">
        <f>'[2]4.CY2018 Improve All Payers'!K48</f>
        <v>0.05</v>
      </c>
      <c r="AG46" s="7">
        <f>'[2]4.CY2018 Improve All Payers'!L48</f>
        <v>37.808356000000003</v>
      </c>
      <c r="AH46" s="8">
        <f>'[2]4.CY2018 Improve All Payers'!N48</f>
        <v>7.6799999999999993E-2</v>
      </c>
      <c r="AI46" s="8">
        <f t="shared" si="1"/>
        <v>-0.21552604698672118</v>
      </c>
    </row>
    <row r="47" spans="1:35">
      <c r="A47" s="5">
        <v>210060</v>
      </c>
      <c r="B47" s="6" t="s">
        <v>46</v>
      </c>
      <c r="C47" s="7">
        <v>2142</v>
      </c>
      <c r="D47" s="7">
        <v>247</v>
      </c>
      <c r="E47" s="8">
        <v>0.1153</v>
      </c>
      <c r="F47" s="7">
        <v>306.56644</v>
      </c>
      <c r="G47" s="8">
        <v>9.4799999999999995E-2</v>
      </c>
      <c r="H47" s="7">
        <v>1975</v>
      </c>
      <c r="I47" s="7">
        <v>205</v>
      </c>
      <c r="J47" s="8">
        <v>0.1038</v>
      </c>
      <c r="K47" s="7">
        <v>294.84647999999999</v>
      </c>
      <c r="L47" s="8">
        <v>8.1799999999999998E-2</v>
      </c>
      <c r="M47" s="8">
        <v>-0.1371</v>
      </c>
      <c r="N47" s="7">
        <f>'[1]4.CY2018 Improve All Payers'!C49</f>
        <v>2163</v>
      </c>
      <c r="O47" s="7">
        <f>'[1]4.CY2018 Improve All Payers'!D49</f>
        <v>256</v>
      </c>
      <c r="P47" s="62">
        <f>'[1]4.CY2018 Improve All Payers'!E49</f>
        <v>0.11840000000000001</v>
      </c>
      <c r="Q47" s="7">
        <f>'[1]4.CY2018 Improve All Payers'!F49</f>
        <v>317.67514999999997</v>
      </c>
      <c r="R47" s="8">
        <f>'[1]4.CY2018 Improve All Payers'!H49</f>
        <v>9.7900000000000001E-2</v>
      </c>
      <c r="S47" s="7">
        <f>'[1]4.CY2018 Improve All Payers'!I49</f>
        <v>1991</v>
      </c>
      <c r="T47" s="7">
        <f>'[1]4.CY2018 Improve All Payers'!J49</f>
        <v>215</v>
      </c>
      <c r="U47" s="62">
        <f>'[1]4.CY2018 Improve All Payers'!K49</f>
        <v>0.108</v>
      </c>
      <c r="V47" s="7">
        <f>'[1]4.CY2018 Improve All Payers'!L49</f>
        <v>303.68626999999998</v>
      </c>
      <c r="W47" s="8">
        <f>'[1]4.CY2018 Improve All Payers'!N49</f>
        <v>8.5999999999999993E-2</v>
      </c>
      <c r="X47" s="8">
        <f t="shared" si="0"/>
        <v>-0.12155260469867224</v>
      </c>
      <c r="Y47" s="7">
        <f>'[2]4.CY2018 Improve All Payers'!C49</f>
        <v>2163</v>
      </c>
      <c r="Z47" s="7">
        <f>'[2]4.CY2018 Improve All Payers'!D49</f>
        <v>257</v>
      </c>
      <c r="AA47" s="62">
        <f>'[2]4.CY2018 Improve All Payers'!E49</f>
        <v>0.1188</v>
      </c>
      <c r="AB47" s="7">
        <f>'[2]4.CY2018 Improve All Payers'!F49</f>
        <v>316.30578000000003</v>
      </c>
      <c r="AC47" s="8">
        <f>'[2]4.CY2018 Improve All Payers'!H49</f>
        <v>9.8299999999999998E-2</v>
      </c>
      <c r="AD47" s="7">
        <f>'[2]4.CY2018 Improve All Payers'!I49</f>
        <v>1991</v>
      </c>
      <c r="AE47" s="7">
        <f>'[2]4.CY2018 Improve All Payers'!J49</f>
        <v>215</v>
      </c>
      <c r="AF47" s="8">
        <f>'[2]4.CY2018 Improve All Payers'!K49</f>
        <v>0.108</v>
      </c>
      <c r="AG47" s="7">
        <f>'[2]4.CY2018 Improve All Payers'!L49</f>
        <v>302.49594999999999</v>
      </c>
      <c r="AH47" s="8">
        <f>'[2]4.CY2018 Improve All Payers'!N49</f>
        <v>8.5999999999999993E-2</v>
      </c>
      <c r="AI47" s="8">
        <f t="shared" si="1"/>
        <v>-0.1251271617497457</v>
      </c>
    </row>
    <row r="48" spans="1:35">
      <c r="A48" s="5">
        <v>210061</v>
      </c>
      <c r="B48" s="6" t="s">
        <v>47</v>
      </c>
      <c r="C48" s="7">
        <v>3161</v>
      </c>
      <c r="D48" s="7">
        <v>317</v>
      </c>
      <c r="E48" s="8">
        <v>0.1003</v>
      </c>
      <c r="F48" s="7">
        <v>417.43198000000001</v>
      </c>
      <c r="G48" s="8">
        <v>8.9300000000000004E-2</v>
      </c>
      <c r="H48" s="7">
        <v>2961</v>
      </c>
      <c r="I48" s="7">
        <v>325</v>
      </c>
      <c r="J48" s="8">
        <v>0.10979999999999999</v>
      </c>
      <c r="K48" s="7">
        <v>403.30653999999998</v>
      </c>
      <c r="L48" s="8">
        <v>9.4799999999999995E-2</v>
      </c>
      <c r="M48" s="8">
        <v>6.1600000000000002E-2</v>
      </c>
      <c r="N48" s="7">
        <f>'[1]4.CY2018 Improve All Payers'!C50</f>
        <v>3187</v>
      </c>
      <c r="O48" s="7">
        <f>'[1]4.CY2018 Improve All Payers'!D50</f>
        <v>327</v>
      </c>
      <c r="P48" s="62">
        <f>'[1]4.CY2018 Improve All Payers'!E50</f>
        <v>0.1026</v>
      </c>
      <c r="Q48" s="7">
        <f>'[1]4.CY2018 Improve All Payers'!F50</f>
        <v>431.59215</v>
      </c>
      <c r="R48" s="8">
        <f>'[1]4.CY2018 Improve All Payers'!H50</f>
        <v>9.2100000000000001E-2</v>
      </c>
      <c r="S48" s="7">
        <f>'[1]4.CY2018 Improve All Payers'!I50</f>
        <v>2994</v>
      </c>
      <c r="T48" s="7">
        <f>'[1]4.CY2018 Improve All Payers'!J50</f>
        <v>341</v>
      </c>
      <c r="U48" s="62">
        <f>'[1]4.CY2018 Improve All Payers'!K50</f>
        <v>0.1139</v>
      </c>
      <c r="V48" s="7">
        <f>'[1]4.CY2018 Improve All Payers'!L50</f>
        <v>418.99777</v>
      </c>
      <c r="W48" s="8">
        <f>'[1]4.CY2018 Improve All Payers'!N50</f>
        <v>9.8900000000000002E-2</v>
      </c>
      <c r="X48" s="8">
        <f t="shared" si="0"/>
        <v>7.3832790445168328E-2</v>
      </c>
      <c r="Y48" s="7">
        <f>'[2]4.CY2018 Improve All Payers'!C50</f>
        <v>3187</v>
      </c>
      <c r="Z48" s="7">
        <f>'[2]4.CY2018 Improve All Payers'!D50</f>
        <v>325</v>
      </c>
      <c r="AA48" s="62">
        <f>'[2]4.CY2018 Improve All Payers'!E50</f>
        <v>0.10199999999999999</v>
      </c>
      <c r="AB48" s="7">
        <f>'[2]4.CY2018 Improve All Payers'!F50</f>
        <v>429.71060999999997</v>
      </c>
      <c r="AC48" s="8">
        <f>'[2]4.CY2018 Improve All Payers'!H50</f>
        <v>9.1499999999999998E-2</v>
      </c>
      <c r="AD48" s="7">
        <f>'[2]4.CY2018 Improve All Payers'!I50</f>
        <v>2994</v>
      </c>
      <c r="AE48" s="7">
        <f>'[2]4.CY2018 Improve All Payers'!J50</f>
        <v>338</v>
      </c>
      <c r="AF48" s="8">
        <f>'[2]4.CY2018 Improve All Payers'!K50</f>
        <v>0.1129</v>
      </c>
      <c r="AG48" s="7">
        <f>'[2]4.CY2018 Improve All Payers'!L50</f>
        <v>417.34107</v>
      </c>
      <c r="AH48" s="8">
        <f>'[2]4.CY2018 Improve All Payers'!N50</f>
        <v>9.8000000000000004E-2</v>
      </c>
      <c r="AI48" s="8">
        <f t="shared" si="1"/>
        <v>7.1038251366120297E-2</v>
      </c>
    </row>
    <row r="49" spans="1:35">
      <c r="A49" s="5">
        <v>210062</v>
      </c>
      <c r="B49" s="6" t="s">
        <v>48</v>
      </c>
      <c r="C49" s="7">
        <v>9777</v>
      </c>
      <c r="D49" s="7">
        <v>1195</v>
      </c>
      <c r="E49" s="8">
        <v>0.1222</v>
      </c>
      <c r="F49" s="7">
        <v>1249.3431</v>
      </c>
      <c r="G49" s="8">
        <v>0.1125</v>
      </c>
      <c r="H49" s="7">
        <v>9189</v>
      </c>
      <c r="I49" s="7">
        <v>973</v>
      </c>
      <c r="J49" s="8">
        <v>0.10589999999999999</v>
      </c>
      <c r="K49" s="7">
        <v>1211.0658000000001</v>
      </c>
      <c r="L49" s="8">
        <v>9.4500000000000001E-2</v>
      </c>
      <c r="M49" s="8">
        <v>-0.16</v>
      </c>
      <c r="N49" s="7">
        <f>'[1]4.CY2018 Improve All Payers'!C51</f>
        <v>9914</v>
      </c>
      <c r="O49" s="7">
        <f>'[1]4.CY2018 Improve All Payers'!D51</f>
        <v>1241</v>
      </c>
      <c r="P49" s="62">
        <f>'[1]4.CY2018 Improve All Payers'!E51</f>
        <v>0.12520000000000001</v>
      </c>
      <c r="Q49" s="7">
        <f>'[1]4.CY2018 Improve All Payers'!F51</f>
        <v>1299.3696</v>
      </c>
      <c r="R49" s="8">
        <f>'[1]4.CY2018 Improve All Payers'!H51</f>
        <v>0.11600000000000001</v>
      </c>
      <c r="S49" s="7">
        <f>'[1]4.CY2018 Improve All Payers'!I51</f>
        <v>9303</v>
      </c>
      <c r="T49" s="7">
        <f>'[1]4.CY2018 Improve All Payers'!J51</f>
        <v>1019</v>
      </c>
      <c r="U49" s="62">
        <f>'[1]4.CY2018 Improve All Payers'!K51</f>
        <v>0.1095</v>
      </c>
      <c r="V49" s="7">
        <f>'[1]4.CY2018 Improve All Payers'!L51</f>
        <v>1252.03</v>
      </c>
      <c r="W49" s="8">
        <f>'[1]4.CY2018 Improve All Payers'!N51</f>
        <v>9.8900000000000002E-2</v>
      </c>
      <c r="X49" s="8">
        <f t="shared" si="0"/>
        <v>-0.14741379310344827</v>
      </c>
      <c r="Y49" s="7">
        <f>'[2]4.CY2018 Improve All Payers'!C51</f>
        <v>9914</v>
      </c>
      <c r="Z49" s="7">
        <f>'[2]4.CY2018 Improve All Payers'!D51</f>
        <v>1231</v>
      </c>
      <c r="AA49" s="62">
        <f>'[2]4.CY2018 Improve All Payers'!E51</f>
        <v>0.1242</v>
      </c>
      <c r="AB49" s="7">
        <f>'[2]4.CY2018 Improve All Payers'!F51</f>
        <v>1293.8502000000001</v>
      </c>
      <c r="AC49" s="8">
        <f>'[2]4.CY2018 Improve All Payers'!H51</f>
        <v>0.11509999999999999</v>
      </c>
      <c r="AD49" s="7">
        <f>'[2]4.CY2018 Improve All Payers'!I51</f>
        <v>9304</v>
      </c>
      <c r="AE49" s="7">
        <f>'[2]4.CY2018 Improve All Payers'!J51</f>
        <v>1008</v>
      </c>
      <c r="AF49" s="8">
        <f>'[2]4.CY2018 Improve All Payers'!K51</f>
        <v>0.10829999999999999</v>
      </c>
      <c r="AG49" s="7">
        <f>'[2]4.CY2018 Improve All Payers'!L51</f>
        <v>1247.8668</v>
      </c>
      <c r="AH49" s="8">
        <f>'[2]4.CY2018 Improve All Payers'!N51</f>
        <v>9.7699999999999995E-2</v>
      </c>
      <c r="AI49" s="8">
        <f t="shared" si="1"/>
        <v>-0.15117289313640314</v>
      </c>
    </row>
    <row r="50" spans="1:35">
      <c r="A50" s="5">
        <v>210063</v>
      </c>
      <c r="B50" s="6" t="s">
        <v>49</v>
      </c>
      <c r="C50" s="7">
        <v>14433</v>
      </c>
      <c r="D50" s="7">
        <v>1320</v>
      </c>
      <c r="E50" s="8">
        <v>9.1499999999999998E-2</v>
      </c>
      <c r="F50" s="7">
        <v>1438.5156999999999</v>
      </c>
      <c r="G50" s="8">
        <v>0.1079</v>
      </c>
      <c r="H50" s="7">
        <v>13635</v>
      </c>
      <c r="I50" s="7">
        <v>1303</v>
      </c>
      <c r="J50" s="8">
        <v>9.5600000000000004E-2</v>
      </c>
      <c r="K50" s="7">
        <v>1461.6420000000001</v>
      </c>
      <c r="L50" s="8">
        <v>0.10489999999999999</v>
      </c>
      <c r="M50" s="8">
        <v>-2.7799999999999998E-2</v>
      </c>
      <c r="N50" s="7">
        <f>'[1]4.CY2018 Improve All Payers'!C52</f>
        <v>14650</v>
      </c>
      <c r="O50" s="7">
        <f>'[1]4.CY2018 Improve All Payers'!D52</f>
        <v>1378</v>
      </c>
      <c r="P50" s="62">
        <f>'[1]4.CY2018 Improve All Payers'!E52</f>
        <v>9.4100000000000003E-2</v>
      </c>
      <c r="Q50" s="7">
        <f>'[1]4.CY2018 Improve All Payers'!F52</f>
        <v>1505.605</v>
      </c>
      <c r="R50" s="8">
        <f>'[1]4.CY2018 Improve All Payers'!H52</f>
        <v>0.11119999999999999</v>
      </c>
      <c r="S50" s="7">
        <f>'[1]4.CY2018 Improve All Payers'!I52</f>
        <v>13857</v>
      </c>
      <c r="T50" s="7">
        <f>'[1]4.CY2018 Improve All Payers'!J52</f>
        <v>1371</v>
      </c>
      <c r="U50" s="62">
        <f>'[1]4.CY2018 Improve All Payers'!K52</f>
        <v>9.8900000000000002E-2</v>
      </c>
      <c r="V50" s="7">
        <f>'[1]4.CY2018 Improve All Payers'!L52</f>
        <v>1535.4851000000001</v>
      </c>
      <c r="W50" s="8">
        <f>'[1]4.CY2018 Improve All Payers'!N52</f>
        <v>0.1085</v>
      </c>
      <c r="X50" s="8">
        <f t="shared" si="0"/>
        <v>-2.4280575539568305E-2</v>
      </c>
      <c r="Y50" s="7">
        <f>'[2]4.CY2018 Improve All Payers'!C52</f>
        <v>14650</v>
      </c>
      <c r="Z50" s="7">
        <f>'[2]4.CY2018 Improve All Payers'!D52</f>
        <v>1378</v>
      </c>
      <c r="AA50" s="62">
        <f>'[2]4.CY2018 Improve All Payers'!E52</f>
        <v>9.4100000000000003E-2</v>
      </c>
      <c r="AB50" s="7">
        <f>'[2]4.CY2018 Improve All Payers'!F52</f>
        <v>1499.1893</v>
      </c>
      <c r="AC50" s="8">
        <f>'[2]4.CY2018 Improve All Payers'!H52</f>
        <v>0.11119999999999999</v>
      </c>
      <c r="AD50" s="7">
        <f>'[2]4.CY2018 Improve All Payers'!I52</f>
        <v>13857</v>
      </c>
      <c r="AE50" s="7">
        <f>'[2]4.CY2018 Improve All Payers'!J52</f>
        <v>1367</v>
      </c>
      <c r="AF50" s="8">
        <f>'[2]4.CY2018 Improve All Payers'!K52</f>
        <v>9.8699999999999996E-2</v>
      </c>
      <c r="AG50" s="7">
        <f>'[2]4.CY2018 Improve All Payers'!L52</f>
        <v>1527.3685</v>
      </c>
      <c r="AH50" s="8">
        <f>'[2]4.CY2018 Improve All Payers'!N52</f>
        <v>0.1082</v>
      </c>
      <c r="AI50" s="8">
        <f t="shared" si="1"/>
        <v>-2.6978417266186994E-2</v>
      </c>
    </row>
    <row r="51" spans="1:35">
      <c r="A51" s="5">
        <v>210064</v>
      </c>
      <c r="B51" s="6" t="s">
        <v>50</v>
      </c>
      <c r="C51" s="7">
        <v>1123</v>
      </c>
      <c r="D51" s="7">
        <v>145</v>
      </c>
      <c r="E51" s="8">
        <v>0.12909999999999999</v>
      </c>
      <c r="F51" s="7">
        <v>161.03226000000001</v>
      </c>
      <c r="G51" s="8">
        <v>0.10589999999999999</v>
      </c>
      <c r="H51" s="7">
        <v>1012</v>
      </c>
      <c r="I51" s="7">
        <v>137</v>
      </c>
      <c r="J51" s="8">
        <v>0.13539999999999999</v>
      </c>
      <c r="K51" s="7">
        <v>144.03528</v>
      </c>
      <c r="L51" s="8">
        <v>0.1119</v>
      </c>
      <c r="M51" s="8">
        <v>5.67E-2</v>
      </c>
      <c r="N51" s="7">
        <f>'[1]4.CY2018 Improve All Payers'!C53</f>
        <v>1121</v>
      </c>
      <c r="O51" s="7">
        <f>'[1]4.CY2018 Improve All Payers'!D53</f>
        <v>146</v>
      </c>
      <c r="P51" s="62">
        <f>'[1]4.CY2018 Improve All Payers'!E53</f>
        <v>0.13020000000000001</v>
      </c>
      <c r="Q51" s="7">
        <f>'[1]4.CY2018 Improve All Payers'!F53</f>
        <v>161.65598</v>
      </c>
      <c r="R51" s="8">
        <f>'[1]4.CY2018 Improve All Payers'!H53</f>
        <v>0.10970000000000001</v>
      </c>
      <c r="S51" s="7">
        <f>'[1]4.CY2018 Improve All Payers'!I53</f>
        <v>1013</v>
      </c>
      <c r="T51" s="7">
        <f>'[1]4.CY2018 Improve All Payers'!J53</f>
        <v>138</v>
      </c>
      <c r="U51" s="62">
        <f>'[1]4.CY2018 Improve All Payers'!K53</f>
        <v>0.13619999999999999</v>
      </c>
      <c r="V51" s="7">
        <f>'[1]4.CY2018 Improve All Payers'!L53</f>
        <v>145.20961</v>
      </c>
      <c r="W51" s="8">
        <f>'[1]4.CY2018 Improve All Payers'!N53</f>
        <v>0.11550000000000001</v>
      </c>
      <c r="X51" s="8">
        <f t="shared" si="0"/>
        <v>5.2871467639015401E-2</v>
      </c>
      <c r="Y51" s="7">
        <f>'[2]4.CY2018 Improve All Payers'!C53</f>
        <v>1121</v>
      </c>
      <c r="Z51" s="7">
        <f>'[2]4.CY2018 Improve All Payers'!D53</f>
        <v>146</v>
      </c>
      <c r="AA51" s="62">
        <f>'[2]4.CY2018 Improve All Payers'!E53</f>
        <v>0.13020000000000001</v>
      </c>
      <c r="AB51" s="7">
        <f>'[2]4.CY2018 Improve All Payers'!F53</f>
        <v>161.90076999999999</v>
      </c>
      <c r="AC51" s="8">
        <f>'[2]4.CY2018 Improve All Payers'!H53</f>
        <v>0.1091</v>
      </c>
      <c r="AD51" s="7">
        <f>'[2]4.CY2018 Improve All Payers'!I53</f>
        <v>1013</v>
      </c>
      <c r="AE51" s="7">
        <f>'[2]4.CY2018 Improve All Payers'!J53</f>
        <v>138</v>
      </c>
      <c r="AF51" s="8">
        <f>'[2]4.CY2018 Improve All Payers'!K53</f>
        <v>0.13619999999999999</v>
      </c>
      <c r="AG51" s="7">
        <f>'[2]4.CY2018 Improve All Payers'!L53</f>
        <v>145.31218000000001</v>
      </c>
      <c r="AH51" s="8">
        <f>'[2]4.CY2018 Improve All Payers'!N53</f>
        <v>0.1149</v>
      </c>
      <c r="AI51" s="8">
        <f t="shared" si="1"/>
        <v>5.3162236480293279E-2</v>
      </c>
    </row>
    <row r="52" spans="1:35">
      <c r="A52" s="5">
        <v>210065</v>
      </c>
      <c r="B52" s="6" t="s">
        <v>51</v>
      </c>
      <c r="C52" s="7">
        <v>4364</v>
      </c>
      <c r="D52" s="7">
        <v>462</v>
      </c>
      <c r="E52" s="8">
        <v>0.10589999999999999</v>
      </c>
      <c r="F52" s="7">
        <v>506.73451</v>
      </c>
      <c r="G52" s="8">
        <v>0.1072</v>
      </c>
      <c r="H52" s="7">
        <v>4476</v>
      </c>
      <c r="I52" s="7">
        <v>490</v>
      </c>
      <c r="J52" s="8">
        <v>0.1095</v>
      </c>
      <c r="K52" s="7">
        <v>514.34609999999998</v>
      </c>
      <c r="L52" s="8">
        <v>0.11210000000000001</v>
      </c>
      <c r="M52" s="8">
        <v>4.5699999999999998E-2</v>
      </c>
      <c r="N52" s="7">
        <f>'[1]4.CY2018 Improve All Payers'!C54</f>
        <v>4418</v>
      </c>
      <c r="O52" s="7">
        <f>'[1]4.CY2018 Improve All Payers'!D54</f>
        <v>481</v>
      </c>
      <c r="P52" s="62">
        <f>'[1]4.CY2018 Improve All Payers'!E54</f>
        <v>0.1089</v>
      </c>
      <c r="Q52" s="7">
        <f>'[1]4.CY2018 Improve All Payers'!F54</f>
        <v>525.58757000000003</v>
      </c>
      <c r="R52" s="8">
        <f>'[1]4.CY2018 Improve All Payers'!H54</f>
        <v>0.11119999999999999</v>
      </c>
      <c r="S52" s="7">
        <f>'[1]4.CY2018 Improve All Payers'!I54</f>
        <v>4507</v>
      </c>
      <c r="T52" s="7">
        <f>'[1]4.CY2018 Improve All Payers'!J54</f>
        <v>516</v>
      </c>
      <c r="U52" s="62">
        <f>'[1]4.CY2018 Improve All Payers'!K54</f>
        <v>0.1145</v>
      </c>
      <c r="V52" s="7">
        <f>'[1]4.CY2018 Improve All Payers'!L54</f>
        <v>529.99599999999998</v>
      </c>
      <c r="W52" s="8">
        <f>'[1]4.CY2018 Improve All Payers'!N54</f>
        <v>0.1183</v>
      </c>
      <c r="X52" s="8">
        <f t="shared" si="0"/>
        <v>6.3848920863309511E-2</v>
      </c>
      <c r="Y52" s="7">
        <f>'[2]4.CY2018 Improve All Payers'!C54</f>
        <v>4418</v>
      </c>
      <c r="Z52" s="7">
        <f>'[2]4.CY2018 Improve All Payers'!D54</f>
        <v>479</v>
      </c>
      <c r="AA52" s="62">
        <f>'[2]4.CY2018 Improve All Payers'!E54</f>
        <v>0.1084</v>
      </c>
      <c r="AB52" s="7">
        <f>'[2]4.CY2018 Improve All Payers'!F54</f>
        <v>523.75707999999997</v>
      </c>
      <c r="AC52" s="8">
        <f>'[2]4.CY2018 Improve All Payers'!H54</f>
        <v>0.1106</v>
      </c>
      <c r="AD52" s="7">
        <f>'[2]4.CY2018 Improve All Payers'!I54</f>
        <v>4509</v>
      </c>
      <c r="AE52" s="7">
        <f>'[2]4.CY2018 Improve All Payers'!J54</f>
        <v>503</v>
      </c>
      <c r="AF52" s="8">
        <f>'[2]4.CY2018 Improve All Payers'!K54</f>
        <v>0.1116</v>
      </c>
      <c r="AG52" s="7">
        <f>'[2]4.CY2018 Improve All Payers'!L54</f>
        <v>528.24468999999999</v>
      </c>
      <c r="AH52" s="8">
        <f>'[2]4.CY2018 Improve All Payers'!N54</f>
        <v>0.1152</v>
      </c>
      <c r="AI52" s="8">
        <f t="shared" si="1"/>
        <v>4.1591320072332572E-2</v>
      </c>
    </row>
    <row r="53" spans="1:35">
      <c r="A53" s="9" t="s">
        <v>52</v>
      </c>
      <c r="B53" s="10" t="s">
        <v>53</v>
      </c>
      <c r="C53" s="17">
        <v>496826</v>
      </c>
      <c r="D53" s="17">
        <v>58448</v>
      </c>
      <c r="E53" s="18">
        <v>0.1176</v>
      </c>
      <c r="F53" s="17">
        <v>58443.506000000001</v>
      </c>
      <c r="G53" s="18">
        <v>0.1176</v>
      </c>
      <c r="H53" s="19">
        <v>475109</v>
      </c>
      <c r="I53" s="19">
        <v>55621</v>
      </c>
      <c r="J53" s="20">
        <v>0.1171</v>
      </c>
      <c r="K53" s="19">
        <v>58327.262999999999</v>
      </c>
      <c r="L53" s="20">
        <v>0.11219999999999999</v>
      </c>
      <c r="M53" s="21">
        <v>-4.5900000000000003E-2</v>
      </c>
      <c r="N53" s="17">
        <f>'[1]4.CY2018 Improve All Payers'!C55</f>
        <v>507735</v>
      </c>
      <c r="O53" s="63">
        <f>'[1]4.CY2018 Improve All Payers'!D55</f>
        <v>61692</v>
      </c>
      <c r="P53" s="64">
        <f>'[1]4.CY2018 Improve All Payers'!E55</f>
        <v>0.1215</v>
      </c>
      <c r="Q53" s="63">
        <f>'[1]4.CY2018 Improve All Payers'!F55</f>
        <v>61692</v>
      </c>
      <c r="R53" s="64">
        <f>'[1]4.CY2018 Improve All Payers'!H55</f>
        <v>0.1215</v>
      </c>
      <c r="S53" s="19">
        <f>'[1]4.CY2018 Improve All Payers'!I55</f>
        <v>485640</v>
      </c>
      <c r="T53" s="19">
        <f>'[1]4.CY2018 Improve All Payers'!J55</f>
        <v>58910</v>
      </c>
      <c r="U53" s="65">
        <f>'[1]4.CY2018 Improve All Payers'!K55</f>
        <v>0.12130000000000001</v>
      </c>
      <c r="V53" s="19">
        <f>'[1]4.CY2018 Improve All Payers'!L55</f>
        <v>61524.413999999997</v>
      </c>
      <c r="W53" s="65">
        <f>'[1]4.CY2018 Improve All Payers'!N55</f>
        <v>0.1163</v>
      </c>
      <c r="X53" s="21">
        <f t="shared" si="0"/>
        <v>-4.2798353909464959E-2</v>
      </c>
      <c r="Y53" s="17">
        <f>'[2]4.CY2018 Improve All Payers'!C55</f>
        <v>507735</v>
      </c>
      <c r="Z53" s="17">
        <f>'[2]4.CY2018 Improve All Payers'!D55</f>
        <v>61408</v>
      </c>
      <c r="AA53" s="64">
        <f>'[2]4.CY2018 Improve All Payers'!E55</f>
        <v>0.12089999999999999</v>
      </c>
      <c r="AB53" s="17">
        <f>'[2]4.CY2018 Improve All Payers'!F55</f>
        <v>61408</v>
      </c>
      <c r="AC53" s="64">
        <f>'[2]4.CY2018 Improve All Payers'!H55</f>
        <v>0.12089999999999999</v>
      </c>
      <c r="AD53" s="19">
        <f>'[2]4.CY2018 Improve All Payers'!I55</f>
        <v>485680</v>
      </c>
      <c r="AE53" s="19">
        <f>'[2]4.CY2018 Improve All Payers'!J55</f>
        <v>58558</v>
      </c>
      <c r="AF53" s="20">
        <f>'[2]4.CY2018 Improve All Payers'!K55</f>
        <v>0.1206</v>
      </c>
      <c r="AG53" s="19">
        <f>'[2]4.CY2018 Improve All Payers'!L55</f>
        <v>61244.067999999999</v>
      </c>
      <c r="AH53" s="20">
        <f>'[2]4.CY2018 Improve All Payers'!N55</f>
        <v>0.11559999999999999</v>
      </c>
      <c r="AI53" s="21">
        <f t="shared" si="1"/>
        <v>-4.3837882547559937E-2</v>
      </c>
    </row>
    <row r="54" spans="1:35">
      <c r="J54" s="16"/>
      <c r="AF54" s="16"/>
    </row>
    <row r="55" spans="1:35">
      <c r="H55" s="16"/>
      <c r="O55" s="16"/>
    </row>
  </sheetData>
  <mergeCells count="9">
    <mergeCell ref="Y2:AI2"/>
    <mergeCell ref="Y3:AC3"/>
    <mergeCell ref="AD3:AH3"/>
    <mergeCell ref="C2:M2"/>
    <mergeCell ref="N2:X2"/>
    <mergeCell ref="C3:G3"/>
    <mergeCell ref="H3:L3"/>
    <mergeCell ref="N3:R3"/>
    <mergeCell ref="S3:W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45" sqref="K45:K48"/>
    </sheetView>
  </sheetViews>
  <sheetFormatPr defaultRowHeight="14.5"/>
  <cols>
    <col min="1" max="1" width="46.26953125" customWidth="1"/>
  </cols>
  <sheetData>
    <row r="1" spans="1:1">
      <c r="A1" t="s">
        <v>316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6"/>
  <sheetViews>
    <sheetView workbookViewId="0">
      <selection activeCell="B8" sqref="B8"/>
    </sheetView>
  </sheetViews>
  <sheetFormatPr defaultRowHeight="14.5"/>
  <cols>
    <col min="2" max="2" width="49.54296875" bestFit="1" customWidth="1"/>
    <col min="3" max="3" width="12.26953125" customWidth="1"/>
    <col min="4" max="4" width="14.453125" customWidth="1"/>
    <col min="5" max="5" width="13" customWidth="1"/>
    <col min="6" max="6" width="15.81640625" customWidth="1"/>
  </cols>
  <sheetData>
    <row r="3" spans="1:6" ht="15.75" customHeight="1">
      <c r="A3" s="87" t="s">
        <v>127</v>
      </c>
      <c r="B3" s="87"/>
      <c r="C3" s="87"/>
      <c r="D3" s="87"/>
      <c r="E3" s="87"/>
      <c r="F3" s="87"/>
    </row>
    <row r="4" spans="1:6" ht="15" thickBot="1">
      <c r="A4" s="88" t="s">
        <v>126</v>
      </c>
      <c r="B4" s="88"/>
      <c r="C4" s="88"/>
      <c r="D4" s="88"/>
      <c r="E4" s="88"/>
      <c r="F4" s="88"/>
    </row>
    <row r="5" spans="1:6">
      <c r="A5" s="89" t="s">
        <v>125</v>
      </c>
      <c r="B5" s="91" t="s">
        <v>124</v>
      </c>
      <c r="C5" s="93" t="s">
        <v>122</v>
      </c>
      <c r="D5" s="93" t="s">
        <v>121</v>
      </c>
      <c r="E5" s="37" t="s">
        <v>123</v>
      </c>
      <c r="F5" s="36" t="s">
        <v>123</v>
      </c>
    </row>
    <row r="6" spans="1:6" ht="15" thickBot="1">
      <c r="A6" s="90"/>
      <c r="B6" s="92"/>
      <c r="C6" s="94"/>
      <c r="D6" s="94"/>
      <c r="E6" s="35" t="s">
        <v>122</v>
      </c>
      <c r="F6" s="34" t="s">
        <v>121</v>
      </c>
    </row>
    <row r="7" spans="1:6" ht="15" thickBot="1">
      <c r="A7" s="45">
        <v>42</v>
      </c>
      <c r="B7" s="44" t="s">
        <v>120</v>
      </c>
      <c r="C7" s="43">
        <v>2529</v>
      </c>
      <c r="D7" s="43">
        <v>20.39</v>
      </c>
      <c r="E7" s="43">
        <v>2529</v>
      </c>
      <c r="F7" s="42">
        <v>20.39</v>
      </c>
    </row>
    <row r="8" spans="1:6" ht="15" thickBot="1">
      <c r="A8" s="45">
        <v>45</v>
      </c>
      <c r="B8" s="44" t="s">
        <v>119</v>
      </c>
      <c r="C8" s="43">
        <v>1874</v>
      </c>
      <c r="D8" s="43">
        <v>15.11</v>
      </c>
      <c r="E8" s="43">
        <v>4403</v>
      </c>
      <c r="F8" s="42">
        <v>35.5</v>
      </c>
    </row>
    <row r="9" spans="1:6" ht="15" thickBot="1">
      <c r="A9" s="45">
        <v>19</v>
      </c>
      <c r="B9" s="44" t="s">
        <v>118</v>
      </c>
      <c r="C9" s="43">
        <v>1175</v>
      </c>
      <c r="D9" s="43">
        <v>9.4700000000000006</v>
      </c>
      <c r="E9" s="43">
        <v>5578</v>
      </c>
      <c r="F9" s="42">
        <v>44.98</v>
      </c>
    </row>
    <row r="10" spans="1:6" ht="15" thickBot="1">
      <c r="A10" s="45">
        <v>33</v>
      </c>
      <c r="B10" s="44" t="s">
        <v>117</v>
      </c>
      <c r="C10" s="43">
        <v>792</v>
      </c>
      <c r="D10" s="43">
        <v>6.39</v>
      </c>
      <c r="E10" s="43">
        <v>6370</v>
      </c>
      <c r="F10" s="42">
        <v>51.36</v>
      </c>
    </row>
    <row r="11" spans="1:6" ht="15" thickBot="1">
      <c r="A11" s="45">
        <v>39</v>
      </c>
      <c r="B11" s="44" t="s">
        <v>116</v>
      </c>
      <c r="C11" s="43">
        <v>713</v>
      </c>
      <c r="D11" s="43">
        <v>5.75</v>
      </c>
      <c r="E11" s="43">
        <v>7083</v>
      </c>
      <c r="F11" s="42">
        <v>57.11</v>
      </c>
    </row>
    <row r="12" spans="1:6" ht="15" thickBot="1">
      <c r="A12" s="45">
        <v>38</v>
      </c>
      <c r="B12" s="44" t="s">
        <v>115</v>
      </c>
      <c r="C12" s="43">
        <v>563</v>
      </c>
      <c r="D12" s="43">
        <v>4.54</v>
      </c>
      <c r="E12" s="43">
        <v>7646</v>
      </c>
      <c r="F12" s="42">
        <v>61.65</v>
      </c>
    </row>
    <row r="13" spans="1:6" ht="15" thickBot="1">
      <c r="A13" s="45">
        <v>17</v>
      </c>
      <c r="B13" s="44" t="s">
        <v>114</v>
      </c>
      <c r="C13" s="43">
        <v>467</v>
      </c>
      <c r="D13" s="43">
        <v>3.77</v>
      </c>
      <c r="E13" s="43">
        <v>8113</v>
      </c>
      <c r="F13" s="42">
        <v>65.42</v>
      </c>
    </row>
    <row r="14" spans="1:6" ht="15" thickBot="1">
      <c r="A14" s="45">
        <v>25</v>
      </c>
      <c r="B14" s="44" t="s">
        <v>113</v>
      </c>
      <c r="C14" s="43">
        <v>398</v>
      </c>
      <c r="D14" s="43">
        <v>3.21</v>
      </c>
      <c r="E14" s="43">
        <v>8511</v>
      </c>
      <c r="F14" s="42">
        <v>68.63</v>
      </c>
    </row>
    <row r="15" spans="1:6" ht="15" thickBot="1">
      <c r="A15" s="45">
        <v>27</v>
      </c>
      <c r="B15" s="44" t="s">
        <v>112</v>
      </c>
      <c r="C15" s="43">
        <v>369</v>
      </c>
      <c r="D15" s="43">
        <v>2.98</v>
      </c>
      <c r="E15" s="43">
        <v>8880</v>
      </c>
      <c r="F15" s="42">
        <v>71.599999999999994</v>
      </c>
    </row>
    <row r="16" spans="1:6" ht="15" thickBot="1">
      <c r="A16" s="45">
        <v>16</v>
      </c>
      <c r="B16" s="44" t="s">
        <v>111</v>
      </c>
      <c r="C16" s="43">
        <v>312</v>
      </c>
      <c r="D16" s="43">
        <v>2.52</v>
      </c>
      <c r="E16" s="43">
        <v>9192</v>
      </c>
      <c r="F16" s="42">
        <v>74.12</v>
      </c>
    </row>
    <row r="17" spans="1:6" ht="15" thickBot="1">
      <c r="A17" s="45">
        <v>14</v>
      </c>
      <c r="B17" s="44" t="s">
        <v>110</v>
      </c>
      <c r="C17" s="43">
        <v>302</v>
      </c>
      <c r="D17" s="43">
        <v>2.44</v>
      </c>
      <c r="E17" s="43">
        <v>9494</v>
      </c>
      <c r="F17" s="42">
        <v>76.55</v>
      </c>
    </row>
    <row r="18" spans="1:6" ht="15" thickBot="1">
      <c r="A18" s="45">
        <v>40</v>
      </c>
      <c r="B18" s="44" t="s">
        <v>109</v>
      </c>
      <c r="C18" s="43">
        <v>292</v>
      </c>
      <c r="D18" s="43">
        <v>2.35</v>
      </c>
      <c r="E18" s="43">
        <v>9786</v>
      </c>
      <c r="F18" s="42">
        <v>78.91</v>
      </c>
    </row>
    <row r="19" spans="1:6" ht="15" thickBot="1">
      <c r="A19" s="45">
        <v>13</v>
      </c>
      <c r="B19" s="44" t="s">
        <v>108</v>
      </c>
      <c r="C19" s="43">
        <v>271</v>
      </c>
      <c r="D19" s="43">
        <v>2.19</v>
      </c>
      <c r="E19" s="43">
        <v>10057</v>
      </c>
      <c r="F19" s="42">
        <v>81.09</v>
      </c>
    </row>
    <row r="20" spans="1:6" ht="15" thickBot="1">
      <c r="A20" s="45">
        <v>35</v>
      </c>
      <c r="B20" s="44" t="s">
        <v>107</v>
      </c>
      <c r="C20" s="43">
        <v>264</v>
      </c>
      <c r="D20" s="43">
        <v>2.13</v>
      </c>
      <c r="E20" s="43">
        <v>10321</v>
      </c>
      <c r="F20" s="42">
        <v>83.22</v>
      </c>
    </row>
    <row r="21" spans="1:6" ht="15" thickBot="1">
      <c r="A21" s="45">
        <v>15</v>
      </c>
      <c r="B21" s="44" t="s">
        <v>106</v>
      </c>
      <c r="C21" s="43">
        <v>201</v>
      </c>
      <c r="D21" s="43">
        <v>1.62</v>
      </c>
      <c r="E21" s="43">
        <v>10522</v>
      </c>
      <c r="F21" s="42">
        <v>84.84</v>
      </c>
    </row>
    <row r="22" spans="1:6" ht="15" thickBot="1">
      <c r="A22" s="45">
        <v>43</v>
      </c>
      <c r="B22" s="44" t="s">
        <v>105</v>
      </c>
      <c r="C22" s="43">
        <v>196</v>
      </c>
      <c r="D22" s="43">
        <v>1.58</v>
      </c>
      <c r="E22" s="43">
        <v>10718</v>
      </c>
      <c r="F22" s="42">
        <v>86.42</v>
      </c>
    </row>
    <row r="23" spans="1:6" ht="15" thickBot="1">
      <c r="A23" s="45">
        <v>18</v>
      </c>
      <c r="B23" s="44" t="s">
        <v>104</v>
      </c>
      <c r="C23" s="43">
        <v>188</v>
      </c>
      <c r="D23" s="43">
        <v>1.52</v>
      </c>
      <c r="E23" s="43">
        <v>10906</v>
      </c>
      <c r="F23" s="42">
        <v>87.94</v>
      </c>
    </row>
    <row r="24" spans="1:6" ht="15" thickBot="1">
      <c r="A24" s="45">
        <v>24</v>
      </c>
      <c r="B24" s="44" t="s">
        <v>103</v>
      </c>
      <c r="C24" s="43">
        <v>181</v>
      </c>
      <c r="D24" s="43">
        <v>1.46</v>
      </c>
      <c r="E24" s="43">
        <v>11087</v>
      </c>
      <c r="F24" s="42">
        <v>89.4</v>
      </c>
    </row>
    <row r="25" spans="1:6" ht="15" thickBot="1">
      <c r="A25" s="45">
        <v>44</v>
      </c>
      <c r="B25" s="44" t="s">
        <v>102</v>
      </c>
      <c r="C25" s="43">
        <v>176</v>
      </c>
      <c r="D25" s="43">
        <v>1.42</v>
      </c>
      <c r="E25" s="43">
        <v>11263</v>
      </c>
      <c r="F25" s="42">
        <v>90.82</v>
      </c>
    </row>
    <row r="26" spans="1:6" ht="15" thickBot="1">
      <c r="A26" s="45">
        <v>11</v>
      </c>
      <c r="B26" s="44" t="s">
        <v>101</v>
      </c>
      <c r="C26" s="43">
        <v>166</v>
      </c>
      <c r="D26" s="43">
        <v>1.34</v>
      </c>
      <c r="E26" s="43">
        <v>11429</v>
      </c>
      <c r="F26" s="42">
        <v>92.15</v>
      </c>
    </row>
    <row r="27" spans="1:6" ht="15" thickBot="1">
      <c r="A27" s="45">
        <v>12</v>
      </c>
      <c r="B27" s="44" t="s">
        <v>100</v>
      </c>
      <c r="C27" s="43">
        <v>153</v>
      </c>
      <c r="D27" s="43">
        <v>1.23</v>
      </c>
      <c r="E27" s="43">
        <v>11582</v>
      </c>
      <c r="F27" s="42">
        <v>93.39</v>
      </c>
    </row>
    <row r="28" spans="1:6" ht="15" thickBot="1">
      <c r="A28" s="45">
        <v>32</v>
      </c>
      <c r="B28" s="44" t="s">
        <v>99</v>
      </c>
      <c r="C28" s="43">
        <v>132</v>
      </c>
      <c r="D28" s="43">
        <v>1.06</v>
      </c>
      <c r="E28" s="43">
        <v>11714</v>
      </c>
      <c r="F28" s="42">
        <v>94.45</v>
      </c>
    </row>
    <row r="29" spans="1:6" ht="15" thickBot="1">
      <c r="A29" s="45">
        <v>26</v>
      </c>
      <c r="B29" s="44" t="s">
        <v>98</v>
      </c>
      <c r="C29" s="43">
        <v>102</v>
      </c>
      <c r="D29" s="43">
        <v>0.82</v>
      </c>
      <c r="E29" s="43">
        <v>11816</v>
      </c>
      <c r="F29" s="42">
        <v>95.27</v>
      </c>
    </row>
    <row r="30" spans="1:6" ht="15" thickBot="1">
      <c r="A30" s="45">
        <v>29</v>
      </c>
      <c r="B30" s="44" t="s">
        <v>97</v>
      </c>
      <c r="C30" s="43">
        <v>100</v>
      </c>
      <c r="D30" s="43">
        <v>0.81</v>
      </c>
      <c r="E30" s="43">
        <v>11916</v>
      </c>
      <c r="F30" s="42">
        <v>96.08</v>
      </c>
    </row>
    <row r="31" spans="1:6" ht="15" thickBot="1">
      <c r="A31" s="45">
        <v>21</v>
      </c>
      <c r="B31" s="44" t="s">
        <v>96</v>
      </c>
      <c r="C31" s="43">
        <v>73</v>
      </c>
      <c r="D31" s="43">
        <v>0.59</v>
      </c>
      <c r="E31" s="43">
        <v>11989</v>
      </c>
      <c r="F31" s="42">
        <v>96.67</v>
      </c>
    </row>
    <row r="32" spans="1:6" ht="15" thickBot="1">
      <c r="A32" s="45">
        <v>207</v>
      </c>
      <c r="B32" s="44" t="s">
        <v>95</v>
      </c>
      <c r="C32" s="43">
        <v>70</v>
      </c>
      <c r="D32" s="43">
        <v>0.56000000000000005</v>
      </c>
      <c r="E32" s="43">
        <v>12059</v>
      </c>
      <c r="F32" s="42">
        <v>97.23</v>
      </c>
    </row>
    <row r="33" spans="1:6" ht="15" thickBot="1">
      <c r="A33" s="45">
        <v>41</v>
      </c>
      <c r="B33" s="44" t="s">
        <v>94</v>
      </c>
      <c r="C33" s="43">
        <v>64</v>
      </c>
      <c r="D33" s="43">
        <v>0.52</v>
      </c>
      <c r="E33" s="43">
        <v>12123</v>
      </c>
      <c r="F33" s="42">
        <v>97.75</v>
      </c>
    </row>
    <row r="34" spans="1:6" ht="15" thickBot="1">
      <c r="A34" s="45">
        <v>28</v>
      </c>
      <c r="B34" s="44" t="s">
        <v>93</v>
      </c>
      <c r="C34" s="43">
        <v>56</v>
      </c>
      <c r="D34" s="43">
        <v>0.45</v>
      </c>
      <c r="E34" s="43">
        <v>12179</v>
      </c>
      <c r="F34" s="42">
        <v>98.2</v>
      </c>
    </row>
    <row r="35" spans="1:6" ht="15" thickBot="1">
      <c r="A35" s="45">
        <v>37</v>
      </c>
      <c r="B35" s="44" t="s">
        <v>92</v>
      </c>
      <c r="C35" s="43">
        <v>47</v>
      </c>
      <c r="D35" s="43">
        <v>0.38</v>
      </c>
      <c r="E35" s="43">
        <v>12226</v>
      </c>
      <c r="F35" s="42">
        <v>98.58</v>
      </c>
    </row>
    <row r="36" spans="1:6" ht="15" thickBot="1">
      <c r="A36" s="45">
        <v>47</v>
      </c>
      <c r="B36" s="44" t="s">
        <v>91</v>
      </c>
      <c r="C36" s="43">
        <v>46</v>
      </c>
      <c r="D36" s="43">
        <v>0.37</v>
      </c>
      <c r="E36" s="43">
        <v>12272</v>
      </c>
      <c r="F36" s="42">
        <v>98.95</v>
      </c>
    </row>
    <row r="37" spans="1:6" ht="15" thickBot="1">
      <c r="A37" s="45">
        <v>34</v>
      </c>
      <c r="B37" s="44" t="s">
        <v>90</v>
      </c>
      <c r="C37" s="43">
        <v>44</v>
      </c>
      <c r="D37" s="43">
        <v>0.35</v>
      </c>
      <c r="E37" s="43">
        <v>12316</v>
      </c>
      <c r="F37" s="42">
        <v>99.31</v>
      </c>
    </row>
    <row r="38" spans="1:6" ht="15" thickBot="1">
      <c r="A38" s="45">
        <v>58</v>
      </c>
      <c r="B38" s="44" t="s">
        <v>89</v>
      </c>
      <c r="C38" s="43">
        <v>22</v>
      </c>
      <c r="D38" s="43">
        <v>0.18</v>
      </c>
      <c r="E38" s="43">
        <v>12338</v>
      </c>
      <c r="F38" s="42">
        <v>99.48</v>
      </c>
    </row>
    <row r="39" spans="1:6" ht="15" thickBot="1">
      <c r="A39" s="45">
        <v>231</v>
      </c>
      <c r="B39" s="44" t="s">
        <v>88</v>
      </c>
      <c r="C39" s="43">
        <v>19</v>
      </c>
      <c r="D39" s="43">
        <v>0.15</v>
      </c>
      <c r="E39" s="43">
        <v>12357</v>
      </c>
      <c r="F39" s="42">
        <v>99.64</v>
      </c>
    </row>
    <row r="40" spans="1:6" ht="15" thickBot="1">
      <c r="A40" s="45">
        <v>217</v>
      </c>
      <c r="B40" s="44" t="s">
        <v>87</v>
      </c>
      <c r="C40" s="43">
        <v>17</v>
      </c>
      <c r="D40" s="43">
        <v>0.14000000000000001</v>
      </c>
      <c r="E40" s="43">
        <v>12374</v>
      </c>
      <c r="F40" s="42">
        <v>99.77</v>
      </c>
    </row>
    <row r="41" spans="1:6" ht="15" thickBot="1">
      <c r="A41" s="45">
        <v>20</v>
      </c>
      <c r="B41" s="44" t="s">
        <v>86</v>
      </c>
      <c r="C41" s="43">
        <v>13</v>
      </c>
      <c r="D41" s="43">
        <v>0.1</v>
      </c>
      <c r="E41" s="43">
        <v>12387</v>
      </c>
      <c r="F41" s="42">
        <v>99.88</v>
      </c>
    </row>
    <row r="42" spans="1:6" ht="15" thickBot="1">
      <c r="A42" s="45">
        <v>64</v>
      </c>
      <c r="B42" s="44" t="s">
        <v>85</v>
      </c>
      <c r="C42" s="43">
        <v>7</v>
      </c>
      <c r="D42" s="43">
        <v>0.06</v>
      </c>
      <c r="E42" s="43">
        <v>12394</v>
      </c>
      <c r="F42" s="42">
        <v>99.94</v>
      </c>
    </row>
    <row r="43" spans="1:6" ht="15" thickBot="1">
      <c r="A43" s="45">
        <v>133</v>
      </c>
      <c r="B43" s="44" t="s">
        <v>84</v>
      </c>
      <c r="C43" s="43">
        <v>2</v>
      </c>
      <c r="D43" s="43">
        <v>0.02</v>
      </c>
      <c r="E43" s="43">
        <v>12396</v>
      </c>
      <c r="F43" s="42">
        <v>99.95</v>
      </c>
    </row>
    <row r="44" spans="1:6" ht="15" thickBot="1">
      <c r="A44" s="45">
        <v>30</v>
      </c>
      <c r="B44" s="44" t="s">
        <v>83</v>
      </c>
      <c r="C44" s="43">
        <v>2</v>
      </c>
      <c r="D44" s="43">
        <v>0.02</v>
      </c>
      <c r="E44" s="43">
        <v>12398</v>
      </c>
      <c r="F44" s="42">
        <v>99.97</v>
      </c>
    </row>
    <row r="45" spans="1:6" ht="15" thickBot="1">
      <c r="A45" s="45">
        <v>31</v>
      </c>
      <c r="B45" s="44" t="s">
        <v>82</v>
      </c>
      <c r="C45" s="43">
        <v>2</v>
      </c>
      <c r="D45" s="43">
        <v>0.02</v>
      </c>
      <c r="E45" s="43">
        <v>12400</v>
      </c>
      <c r="F45" s="42">
        <v>99.98</v>
      </c>
    </row>
    <row r="46" spans="1:6">
      <c r="A46" s="41">
        <v>57</v>
      </c>
      <c r="B46" s="40" t="s">
        <v>81</v>
      </c>
      <c r="C46" s="39">
        <v>2</v>
      </c>
      <c r="D46" s="39">
        <v>0.02</v>
      </c>
      <c r="E46" s="39">
        <v>12402</v>
      </c>
      <c r="F46" s="38">
        <v>100</v>
      </c>
    </row>
  </sheetData>
  <mergeCells count="6">
    <mergeCell ref="A3:F3"/>
    <mergeCell ref="A4:F4"/>
    <mergeCell ref="A5:A6"/>
    <mergeCell ref="B5:B6"/>
    <mergeCell ref="C5:C6"/>
    <mergeCell ref="D5:D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9"/>
  <sheetViews>
    <sheetView workbookViewId="0">
      <selection activeCell="A7" sqref="A7:XFD7"/>
    </sheetView>
  </sheetViews>
  <sheetFormatPr defaultRowHeight="14.5"/>
  <cols>
    <col min="2" max="2" width="63.453125" customWidth="1"/>
    <col min="3" max="6" width="20" customWidth="1"/>
  </cols>
  <sheetData>
    <row r="2" spans="1:6" ht="15.75" customHeight="1">
      <c r="A2" s="87" t="s">
        <v>335</v>
      </c>
      <c r="B2" s="87"/>
      <c r="C2" s="87"/>
      <c r="D2" s="87"/>
      <c r="E2" s="87"/>
      <c r="F2" s="87"/>
    </row>
    <row r="3" spans="1:6" ht="15" thickBot="1">
      <c r="A3" s="88" t="s">
        <v>126</v>
      </c>
      <c r="B3" s="88"/>
      <c r="C3" s="88"/>
      <c r="D3" s="88"/>
      <c r="E3" s="88"/>
      <c r="F3" s="88"/>
    </row>
    <row r="4" spans="1:6">
      <c r="A4" s="89" t="s">
        <v>125</v>
      </c>
      <c r="B4" s="91" t="s">
        <v>124</v>
      </c>
      <c r="C4" s="93" t="s">
        <v>122</v>
      </c>
      <c r="D4" s="93" t="s">
        <v>121</v>
      </c>
      <c r="E4" s="37" t="s">
        <v>123</v>
      </c>
      <c r="F4" s="36" t="s">
        <v>123</v>
      </c>
    </row>
    <row r="5" spans="1:6" ht="15" thickBot="1">
      <c r="A5" s="90"/>
      <c r="B5" s="92"/>
      <c r="C5" s="94"/>
      <c r="D5" s="94"/>
      <c r="E5" s="35" t="s">
        <v>122</v>
      </c>
      <c r="F5" s="34" t="s">
        <v>121</v>
      </c>
    </row>
    <row r="6" spans="1:6" ht="15" thickBot="1">
      <c r="A6" s="45"/>
      <c r="B6" s="44"/>
      <c r="C6" s="43">
        <v>4</v>
      </c>
      <c r="D6" s="43">
        <v>0.01</v>
      </c>
      <c r="E6" s="43">
        <v>4</v>
      </c>
      <c r="F6" s="42">
        <v>0.01</v>
      </c>
    </row>
    <row r="7" spans="1:6" ht="15" thickBot="1">
      <c r="A7" s="45">
        <v>2</v>
      </c>
      <c r="B7" s="44" t="s">
        <v>311</v>
      </c>
      <c r="C7" s="43">
        <v>4271</v>
      </c>
      <c r="D7" s="43">
        <v>11.36</v>
      </c>
      <c r="E7" s="43">
        <v>4275</v>
      </c>
      <c r="F7" s="42">
        <v>11.37</v>
      </c>
    </row>
    <row r="8" spans="1:6" ht="15" thickBot="1">
      <c r="A8" s="45">
        <v>42</v>
      </c>
      <c r="B8" s="44" t="s">
        <v>120</v>
      </c>
      <c r="C8" s="43">
        <v>2781</v>
      </c>
      <c r="D8" s="43">
        <v>7.39</v>
      </c>
      <c r="E8" s="43">
        <v>7056</v>
      </c>
      <c r="F8" s="42">
        <v>18.760000000000002</v>
      </c>
    </row>
    <row r="9" spans="1:6" ht="15" thickBot="1">
      <c r="A9" s="45">
        <v>19</v>
      </c>
      <c r="B9" s="44" t="s">
        <v>118</v>
      </c>
      <c r="C9" s="43">
        <v>1230</v>
      </c>
      <c r="D9" s="43">
        <v>3.27</v>
      </c>
      <c r="E9" s="43">
        <v>8286</v>
      </c>
      <c r="F9" s="42">
        <v>22.03</v>
      </c>
    </row>
    <row r="10" spans="1:6" ht="15" thickBot="1">
      <c r="A10" s="45">
        <v>122</v>
      </c>
      <c r="B10" s="44" t="s">
        <v>309</v>
      </c>
      <c r="C10" s="43">
        <v>1159</v>
      </c>
      <c r="D10" s="43">
        <v>3.08</v>
      </c>
      <c r="E10" s="43">
        <v>9445</v>
      </c>
      <c r="F10" s="42">
        <v>25.12</v>
      </c>
    </row>
    <row r="11" spans="1:6" ht="15" thickBot="1">
      <c r="A11" s="45">
        <v>238</v>
      </c>
      <c r="B11" s="44" t="s">
        <v>310</v>
      </c>
      <c r="C11" s="43">
        <v>1154</v>
      </c>
      <c r="D11" s="43">
        <v>3.07</v>
      </c>
      <c r="E11" s="43">
        <v>10599</v>
      </c>
      <c r="F11" s="42">
        <v>28.18</v>
      </c>
    </row>
    <row r="12" spans="1:6" ht="15" thickBot="1">
      <c r="A12" s="45">
        <v>131</v>
      </c>
      <c r="B12" s="44" t="s">
        <v>308</v>
      </c>
      <c r="C12" s="43">
        <v>1023</v>
      </c>
      <c r="D12" s="43">
        <v>2.72</v>
      </c>
      <c r="E12" s="43">
        <v>11622</v>
      </c>
      <c r="F12" s="42">
        <v>30.9</v>
      </c>
    </row>
    <row r="13" spans="1:6" ht="15" thickBot="1">
      <c r="A13" s="45">
        <v>99</v>
      </c>
      <c r="B13" s="44" t="s">
        <v>307</v>
      </c>
      <c r="C13" s="43">
        <v>963</v>
      </c>
      <c r="D13" s="43">
        <v>2.56</v>
      </c>
      <c r="E13" s="43">
        <v>12585</v>
      </c>
      <c r="F13" s="42">
        <v>33.46</v>
      </c>
    </row>
    <row r="14" spans="1:6" ht="15" thickBot="1">
      <c r="A14" s="45">
        <v>157</v>
      </c>
      <c r="B14" s="44" t="s">
        <v>306</v>
      </c>
      <c r="C14" s="43">
        <v>962</v>
      </c>
      <c r="D14" s="43">
        <v>2.56</v>
      </c>
      <c r="E14" s="43">
        <v>13547</v>
      </c>
      <c r="F14" s="42">
        <v>36.020000000000003</v>
      </c>
    </row>
    <row r="15" spans="1:6" ht="15" thickBot="1">
      <c r="A15" s="45">
        <v>63</v>
      </c>
      <c r="B15" s="44" t="s">
        <v>304</v>
      </c>
      <c r="C15" s="43">
        <v>846</v>
      </c>
      <c r="D15" s="43">
        <v>2.25</v>
      </c>
      <c r="E15" s="43">
        <v>14393</v>
      </c>
      <c r="F15" s="42">
        <v>38.270000000000003</v>
      </c>
    </row>
    <row r="16" spans="1:6" ht="15" thickBot="1">
      <c r="A16" s="45">
        <v>237</v>
      </c>
      <c r="B16" s="44" t="s">
        <v>305</v>
      </c>
      <c r="C16" s="43">
        <v>823</v>
      </c>
      <c r="D16" s="43">
        <v>2.19</v>
      </c>
      <c r="E16" s="43">
        <v>15216</v>
      </c>
      <c r="F16" s="42">
        <v>40.46</v>
      </c>
    </row>
    <row r="17" spans="1:6" ht="15" thickBot="1">
      <c r="A17" s="45">
        <v>45</v>
      </c>
      <c r="B17" s="44" t="s">
        <v>119</v>
      </c>
      <c r="C17" s="43">
        <v>744</v>
      </c>
      <c r="D17" s="43">
        <v>1.98</v>
      </c>
      <c r="E17" s="43">
        <v>15960</v>
      </c>
      <c r="F17" s="42">
        <v>42.44</v>
      </c>
    </row>
    <row r="18" spans="1:6" ht="15" thickBot="1">
      <c r="A18" s="45">
        <v>39</v>
      </c>
      <c r="B18" s="44" t="s">
        <v>116</v>
      </c>
      <c r="C18" s="43">
        <v>699</v>
      </c>
      <c r="D18" s="43">
        <v>1.86</v>
      </c>
      <c r="E18" s="43">
        <v>16659</v>
      </c>
      <c r="F18" s="42">
        <v>44.3</v>
      </c>
    </row>
    <row r="19" spans="1:6" ht="15" thickBot="1">
      <c r="A19" s="45">
        <v>14</v>
      </c>
      <c r="B19" s="44" t="s">
        <v>110</v>
      </c>
      <c r="C19" s="43">
        <v>692</v>
      </c>
      <c r="D19" s="43">
        <v>1.84</v>
      </c>
      <c r="E19" s="43">
        <v>17351</v>
      </c>
      <c r="F19" s="42">
        <v>46.14</v>
      </c>
    </row>
    <row r="20" spans="1:6" ht="15" thickBot="1">
      <c r="A20" s="45">
        <v>159</v>
      </c>
      <c r="B20" s="44" t="s">
        <v>302</v>
      </c>
      <c r="C20" s="43">
        <v>650</v>
      </c>
      <c r="D20" s="43">
        <v>1.73</v>
      </c>
      <c r="E20" s="43">
        <v>18001</v>
      </c>
      <c r="F20" s="42">
        <v>47.87</v>
      </c>
    </row>
    <row r="21" spans="1:6" ht="15" thickBot="1">
      <c r="A21" s="45">
        <v>127</v>
      </c>
      <c r="B21" s="44" t="s">
        <v>301</v>
      </c>
      <c r="C21" s="43">
        <v>646</v>
      </c>
      <c r="D21" s="43">
        <v>1.72</v>
      </c>
      <c r="E21" s="43">
        <v>18647</v>
      </c>
      <c r="F21" s="42">
        <v>49.58</v>
      </c>
    </row>
    <row r="22" spans="1:6" ht="15" thickBot="1">
      <c r="A22" s="45">
        <v>109</v>
      </c>
      <c r="B22" s="44" t="s">
        <v>300</v>
      </c>
      <c r="C22" s="43">
        <v>626</v>
      </c>
      <c r="D22" s="43">
        <v>1.66</v>
      </c>
      <c r="E22" s="43">
        <v>19273</v>
      </c>
      <c r="F22" s="42">
        <v>51.25</v>
      </c>
    </row>
    <row r="23" spans="1:6" ht="15" thickBot="1">
      <c r="A23" s="45">
        <v>95</v>
      </c>
      <c r="B23" s="44" t="s">
        <v>303</v>
      </c>
      <c r="C23" s="43">
        <v>611</v>
      </c>
      <c r="D23" s="43">
        <v>1.62</v>
      </c>
      <c r="E23" s="43">
        <v>19884</v>
      </c>
      <c r="F23" s="42">
        <v>52.87</v>
      </c>
    </row>
    <row r="24" spans="1:6" ht="15" thickBot="1">
      <c r="A24" s="45">
        <v>103</v>
      </c>
      <c r="B24" s="44" t="s">
        <v>299</v>
      </c>
      <c r="C24" s="43">
        <v>606</v>
      </c>
      <c r="D24" s="43">
        <v>1.61</v>
      </c>
      <c r="E24" s="43">
        <v>20490</v>
      </c>
      <c r="F24" s="42">
        <v>54.48</v>
      </c>
    </row>
    <row r="25" spans="1:6" ht="15" thickBot="1">
      <c r="A25" s="45">
        <v>55</v>
      </c>
      <c r="B25" s="44" t="s">
        <v>298</v>
      </c>
      <c r="C25" s="43">
        <v>578</v>
      </c>
      <c r="D25" s="43">
        <v>1.54</v>
      </c>
      <c r="E25" s="43">
        <v>21068</v>
      </c>
      <c r="F25" s="42">
        <v>56.02</v>
      </c>
    </row>
    <row r="26" spans="1:6" ht="15" thickBot="1">
      <c r="A26" s="45">
        <v>145</v>
      </c>
      <c r="B26" s="44" t="s">
        <v>297</v>
      </c>
      <c r="C26" s="43">
        <v>553</v>
      </c>
      <c r="D26" s="43">
        <v>1.47</v>
      </c>
      <c r="E26" s="43">
        <v>21621</v>
      </c>
      <c r="F26" s="42">
        <v>57.49</v>
      </c>
    </row>
    <row r="27" spans="1:6" ht="15" thickBot="1">
      <c r="A27" s="45">
        <v>59</v>
      </c>
      <c r="B27" s="44" t="s">
        <v>296</v>
      </c>
      <c r="C27" s="43">
        <v>545</v>
      </c>
      <c r="D27" s="43">
        <v>1.45</v>
      </c>
      <c r="E27" s="43">
        <v>22166</v>
      </c>
      <c r="F27" s="42">
        <v>58.94</v>
      </c>
    </row>
    <row r="28" spans="1:6" ht="15" thickBot="1">
      <c r="A28" s="45">
        <v>38</v>
      </c>
      <c r="B28" s="44" t="s">
        <v>115</v>
      </c>
      <c r="C28" s="43">
        <v>528</v>
      </c>
      <c r="D28" s="43">
        <v>1.4</v>
      </c>
      <c r="E28" s="43">
        <v>22694</v>
      </c>
      <c r="F28" s="42">
        <v>60.35</v>
      </c>
    </row>
    <row r="29" spans="1:6" ht="15" thickBot="1">
      <c r="A29" s="45">
        <v>106</v>
      </c>
      <c r="B29" s="44" t="s">
        <v>295</v>
      </c>
      <c r="C29" s="43">
        <v>517</v>
      </c>
      <c r="D29" s="43">
        <v>1.37</v>
      </c>
      <c r="E29" s="43">
        <v>23211</v>
      </c>
      <c r="F29" s="42">
        <v>61.72</v>
      </c>
    </row>
    <row r="30" spans="1:6" ht="15" thickBot="1">
      <c r="A30" s="45">
        <v>153</v>
      </c>
      <c r="B30" s="44" t="s">
        <v>294</v>
      </c>
      <c r="C30" s="43">
        <v>483</v>
      </c>
      <c r="D30" s="43">
        <v>1.28</v>
      </c>
      <c r="E30" s="43">
        <v>23694</v>
      </c>
      <c r="F30" s="42">
        <v>63</v>
      </c>
    </row>
    <row r="31" spans="1:6" ht="15" thickBot="1">
      <c r="A31" s="45">
        <v>17</v>
      </c>
      <c r="B31" s="44" t="s">
        <v>114</v>
      </c>
      <c r="C31" s="43">
        <v>473</v>
      </c>
      <c r="D31" s="43">
        <v>1.26</v>
      </c>
      <c r="E31" s="43">
        <v>24167</v>
      </c>
      <c r="F31" s="42">
        <v>64.260000000000005</v>
      </c>
    </row>
    <row r="32" spans="1:6" ht="15" thickBot="1">
      <c r="A32" s="45">
        <v>35</v>
      </c>
      <c r="B32" s="44" t="s">
        <v>107</v>
      </c>
      <c r="C32" s="43">
        <v>424</v>
      </c>
      <c r="D32" s="43">
        <v>1.1299999999999999</v>
      </c>
      <c r="E32" s="43">
        <v>24591</v>
      </c>
      <c r="F32" s="42">
        <v>65.39</v>
      </c>
    </row>
    <row r="33" spans="1:6" ht="15" thickBot="1">
      <c r="A33" s="45">
        <v>155</v>
      </c>
      <c r="B33" s="44" t="s">
        <v>293</v>
      </c>
      <c r="C33" s="43">
        <v>362</v>
      </c>
      <c r="D33" s="43">
        <v>0.96</v>
      </c>
      <c r="E33" s="43">
        <v>24953</v>
      </c>
      <c r="F33" s="42">
        <v>66.349999999999994</v>
      </c>
    </row>
    <row r="34" spans="1:6" ht="15" thickBot="1">
      <c r="A34" s="45">
        <v>100</v>
      </c>
      <c r="B34" s="44" t="s">
        <v>292</v>
      </c>
      <c r="C34" s="43">
        <v>351</v>
      </c>
      <c r="D34" s="43">
        <v>0.93</v>
      </c>
      <c r="E34" s="43">
        <v>25304</v>
      </c>
      <c r="F34" s="42">
        <v>67.290000000000006</v>
      </c>
    </row>
    <row r="35" spans="1:6" ht="15" thickBot="1">
      <c r="A35" s="45">
        <v>197</v>
      </c>
      <c r="B35" s="44" t="s">
        <v>291</v>
      </c>
      <c r="C35" s="43">
        <v>346</v>
      </c>
      <c r="D35" s="43">
        <v>0.92</v>
      </c>
      <c r="E35" s="43">
        <v>25650</v>
      </c>
      <c r="F35" s="42">
        <v>68.209999999999994</v>
      </c>
    </row>
    <row r="36" spans="1:6" ht="15" thickBot="1">
      <c r="A36" s="45">
        <v>40</v>
      </c>
      <c r="B36" s="44" t="s">
        <v>109</v>
      </c>
      <c r="C36" s="43">
        <v>346</v>
      </c>
      <c r="D36" s="43">
        <v>0.92</v>
      </c>
      <c r="E36" s="43">
        <v>25996</v>
      </c>
      <c r="F36" s="42">
        <v>69.13</v>
      </c>
    </row>
    <row r="37" spans="1:6" ht="15" thickBot="1">
      <c r="A37" s="45">
        <v>50</v>
      </c>
      <c r="B37" s="44" t="s">
        <v>290</v>
      </c>
      <c r="C37" s="43">
        <v>330</v>
      </c>
      <c r="D37" s="43">
        <v>0.88</v>
      </c>
      <c r="E37" s="43">
        <v>26326</v>
      </c>
      <c r="F37" s="42">
        <v>70</v>
      </c>
    </row>
    <row r="38" spans="1:6" ht="15" thickBot="1">
      <c r="A38" s="45">
        <v>16</v>
      </c>
      <c r="B38" s="44" t="s">
        <v>111</v>
      </c>
      <c r="C38" s="43">
        <v>318</v>
      </c>
      <c r="D38" s="43">
        <v>0.85</v>
      </c>
      <c r="E38" s="43">
        <v>26644</v>
      </c>
      <c r="F38" s="42">
        <v>70.849999999999994</v>
      </c>
    </row>
    <row r="39" spans="1:6" ht="15" thickBot="1">
      <c r="A39" s="45">
        <v>149</v>
      </c>
      <c r="B39" s="44" t="s">
        <v>289</v>
      </c>
      <c r="C39" s="43">
        <v>297</v>
      </c>
      <c r="D39" s="43">
        <v>0.79</v>
      </c>
      <c r="E39" s="43">
        <v>26941</v>
      </c>
      <c r="F39" s="42">
        <v>71.64</v>
      </c>
    </row>
    <row r="40" spans="1:6" ht="15" thickBot="1">
      <c r="A40" s="45">
        <v>118</v>
      </c>
      <c r="B40" s="44" t="s">
        <v>287</v>
      </c>
      <c r="C40" s="43">
        <v>294</v>
      </c>
      <c r="D40" s="43">
        <v>0.78</v>
      </c>
      <c r="E40" s="43">
        <v>27235</v>
      </c>
      <c r="F40" s="42">
        <v>72.42</v>
      </c>
    </row>
    <row r="41" spans="1:6" ht="15" thickBot="1">
      <c r="A41" s="45">
        <v>58</v>
      </c>
      <c r="B41" s="44" t="s">
        <v>89</v>
      </c>
      <c r="C41" s="43">
        <v>282</v>
      </c>
      <c r="D41" s="43">
        <v>0.75</v>
      </c>
      <c r="E41" s="43">
        <v>27517</v>
      </c>
      <c r="F41" s="42">
        <v>73.17</v>
      </c>
    </row>
    <row r="42" spans="1:6" ht="15" thickBot="1">
      <c r="A42" s="45">
        <v>15</v>
      </c>
      <c r="B42" s="44" t="s">
        <v>106</v>
      </c>
      <c r="C42" s="43">
        <v>270</v>
      </c>
      <c r="D42" s="43">
        <v>0.72</v>
      </c>
      <c r="E42" s="43">
        <v>27787</v>
      </c>
      <c r="F42" s="42">
        <v>73.89</v>
      </c>
    </row>
    <row r="43" spans="1:6" ht="15" thickBot="1">
      <c r="A43" s="45">
        <v>13</v>
      </c>
      <c r="B43" s="44" t="s">
        <v>108</v>
      </c>
      <c r="C43" s="43">
        <v>256</v>
      </c>
      <c r="D43" s="43">
        <v>0.68</v>
      </c>
      <c r="E43" s="43">
        <v>28043</v>
      </c>
      <c r="F43" s="42">
        <v>74.569999999999993</v>
      </c>
    </row>
    <row r="44" spans="1:6" ht="15" thickBot="1">
      <c r="A44" s="45">
        <v>130</v>
      </c>
      <c r="B44" s="44" t="s">
        <v>286</v>
      </c>
      <c r="C44" s="43">
        <v>250</v>
      </c>
      <c r="D44" s="43">
        <v>0.66</v>
      </c>
      <c r="E44" s="43">
        <v>28293</v>
      </c>
      <c r="F44" s="42">
        <v>75.23</v>
      </c>
    </row>
    <row r="45" spans="1:6" ht="15" thickBot="1">
      <c r="A45" s="45">
        <v>135</v>
      </c>
      <c r="B45" s="44" t="s">
        <v>281</v>
      </c>
      <c r="C45" s="43">
        <v>236</v>
      </c>
      <c r="D45" s="43">
        <v>0.63</v>
      </c>
      <c r="E45" s="43">
        <v>28529</v>
      </c>
      <c r="F45" s="42">
        <v>75.86</v>
      </c>
    </row>
    <row r="46" spans="1:6" ht="15" thickBot="1">
      <c r="A46" s="45">
        <v>151</v>
      </c>
      <c r="B46" s="44" t="s">
        <v>283</v>
      </c>
      <c r="C46" s="43">
        <v>236</v>
      </c>
      <c r="D46" s="43">
        <v>0.63</v>
      </c>
      <c r="E46" s="43">
        <v>28765</v>
      </c>
      <c r="F46" s="42">
        <v>76.489999999999995</v>
      </c>
    </row>
    <row r="47" spans="1:6" ht="15" thickBot="1">
      <c r="A47" s="45">
        <v>226</v>
      </c>
      <c r="B47" s="44" t="s">
        <v>284</v>
      </c>
      <c r="C47" s="43">
        <v>234</v>
      </c>
      <c r="D47" s="43">
        <v>0.62</v>
      </c>
      <c r="E47" s="43">
        <v>28999</v>
      </c>
      <c r="F47" s="42">
        <v>77.11</v>
      </c>
    </row>
    <row r="48" spans="1:6" ht="15" thickBot="1">
      <c r="A48" s="45">
        <v>129</v>
      </c>
      <c r="B48" s="44" t="s">
        <v>280</v>
      </c>
      <c r="C48" s="43">
        <v>233</v>
      </c>
      <c r="D48" s="43">
        <v>0.62</v>
      </c>
      <c r="E48" s="43">
        <v>29232</v>
      </c>
      <c r="F48" s="42">
        <v>77.73</v>
      </c>
    </row>
    <row r="49" spans="1:6" ht="15" thickBot="1">
      <c r="A49" s="45">
        <v>146</v>
      </c>
      <c r="B49" s="44" t="s">
        <v>282</v>
      </c>
      <c r="C49" s="43">
        <v>229</v>
      </c>
      <c r="D49" s="43">
        <v>0.61</v>
      </c>
      <c r="E49" s="43">
        <v>29461</v>
      </c>
      <c r="F49" s="42">
        <v>78.34</v>
      </c>
    </row>
    <row r="50" spans="1:6" ht="15" thickBot="1">
      <c r="A50" s="45">
        <v>207</v>
      </c>
      <c r="B50" s="44" t="s">
        <v>95</v>
      </c>
      <c r="C50" s="43">
        <v>203</v>
      </c>
      <c r="D50" s="43">
        <v>0.54</v>
      </c>
      <c r="E50" s="43">
        <v>29664</v>
      </c>
      <c r="F50" s="42">
        <v>78.88</v>
      </c>
    </row>
    <row r="51" spans="1:6" ht="15" thickBot="1">
      <c r="A51" s="45">
        <v>24</v>
      </c>
      <c r="B51" s="44" t="s">
        <v>103</v>
      </c>
      <c r="C51" s="43">
        <v>203</v>
      </c>
      <c r="D51" s="43">
        <v>0.54</v>
      </c>
      <c r="E51" s="43">
        <v>29867</v>
      </c>
      <c r="F51" s="42">
        <v>79.42</v>
      </c>
    </row>
    <row r="52" spans="1:6" ht="15" thickBot="1">
      <c r="A52" s="45">
        <v>32</v>
      </c>
      <c r="B52" s="44" t="s">
        <v>99</v>
      </c>
      <c r="C52" s="43">
        <v>202</v>
      </c>
      <c r="D52" s="43">
        <v>0.54</v>
      </c>
      <c r="E52" s="43">
        <v>30069</v>
      </c>
      <c r="F52" s="42">
        <v>79.959999999999994</v>
      </c>
    </row>
    <row r="53" spans="1:6" ht="15" thickBot="1">
      <c r="A53" s="45">
        <v>27</v>
      </c>
      <c r="B53" s="44" t="s">
        <v>112</v>
      </c>
      <c r="C53" s="43">
        <v>196</v>
      </c>
      <c r="D53" s="43">
        <v>0.52</v>
      </c>
      <c r="E53" s="43">
        <v>30265</v>
      </c>
      <c r="F53" s="42">
        <v>80.48</v>
      </c>
    </row>
    <row r="54" spans="1:6" ht="15" thickBot="1">
      <c r="A54" s="45">
        <v>83</v>
      </c>
      <c r="B54" s="44" t="s">
        <v>278</v>
      </c>
      <c r="C54" s="43">
        <v>192</v>
      </c>
      <c r="D54" s="43">
        <v>0.51</v>
      </c>
      <c r="E54" s="43">
        <v>30457</v>
      </c>
      <c r="F54" s="42">
        <v>80.989999999999995</v>
      </c>
    </row>
    <row r="55" spans="1:6" ht="15" thickBot="1">
      <c r="A55" s="45">
        <v>18</v>
      </c>
      <c r="B55" s="44" t="s">
        <v>104</v>
      </c>
      <c r="C55" s="43">
        <v>186</v>
      </c>
      <c r="D55" s="43">
        <v>0.49</v>
      </c>
      <c r="E55" s="43">
        <v>30643</v>
      </c>
      <c r="F55" s="42">
        <v>81.48</v>
      </c>
    </row>
    <row r="56" spans="1:6" ht="15" thickBot="1">
      <c r="A56" s="45">
        <v>11</v>
      </c>
      <c r="B56" s="44" t="s">
        <v>101</v>
      </c>
      <c r="C56" s="43">
        <v>183</v>
      </c>
      <c r="D56" s="43">
        <v>0.49</v>
      </c>
      <c r="E56" s="43">
        <v>30826</v>
      </c>
      <c r="F56" s="42">
        <v>81.97</v>
      </c>
    </row>
    <row r="57" spans="1:6" ht="15" thickBot="1">
      <c r="A57" s="45">
        <v>117</v>
      </c>
      <c r="B57" s="44" t="s">
        <v>276</v>
      </c>
      <c r="C57" s="43">
        <v>169</v>
      </c>
      <c r="D57" s="43">
        <v>0.45</v>
      </c>
      <c r="E57" s="43">
        <v>30995</v>
      </c>
      <c r="F57" s="42">
        <v>82.42</v>
      </c>
    </row>
    <row r="58" spans="1:6" ht="15" thickBot="1">
      <c r="A58" s="45">
        <v>25</v>
      </c>
      <c r="B58" s="44" t="s">
        <v>113</v>
      </c>
      <c r="C58" s="43">
        <v>166</v>
      </c>
      <c r="D58" s="43">
        <v>0.44</v>
      </c>
      <c r="E58" s="43">
        <v>31161</v>
      </c>
      <c r="F58" s="42">
        <v>82.86</v>
      </c>
    </row>
    <row r="59" spans="1:6" ht="15" thickBot="1">
      <c r="A59" s="45">
        <v>152</v>
      </c>
      <c r="B59" s="44" t="s">
        <v>275</v>
      </c>
      <c r="C59" s="43">
        <v>158</v>
      </c>
      <c r="D59" s="43">
        <v>0.42</v>
      </c>
      <c r="E59" s="43">
        <v>31319</v>
      </c>
      <c r="F59" s="42">
        <v>83.28</v>
      </c>
    </row>
    <row r="60" spans="1:6" ht="15" thickBot="1">
      <c r="A60" s="45">
        <v>123</v>
      </c>
      <c r="B60" s="44" t="s">
        <v>274</v>
      </c>
      <c r="C60" s="43">
        <v>155</v>
      </c>
      <c r="D60" s="43">
        <v>0.41</v>
      </c>
      <c r="E60" s="43">
        <v>31474</v>
      </c>
      <c r="F60" s="42">
        <v>83.69</v>
      </c>
    </row>
    <row r="61" spans="1:6" ht="15" thickBot="1">
      <c r="A61" s="45">
        <v>12</v>
      </c>
      <c r="B61" s="44" t="s">
        <v>100</v>
      </c>
      <c r="C61" s="43">
        <v>154</v>
      </c>
      <c r="D61" s="43">
        <v>0.41</v>
      </c>
      <c r="E61" s="43">
        <v>31628</v>
      </c>
      <c r="F61" s="42">
        <v>84.1</v>
      </c>
    </row>
    <row r="62" spans="1:6" ht="15" thickBot="1">
      <c r="A62" s="45">
        <v>51</v>
      </c>
      <c r="B62" s="44" t="s">
        <v>273</v>
      </c>
      <c r="C62" s="43">
        <v>151</v>
      </c>
      <c r="D62" s="43">
        <v>0.4</v>
      </c>
      <c r="E62" s="43">
        <v>31779</v>
      </c>
      <c r="F62" s="42">
        <v>84.5</v>
      </c>
    </row>
    <row r="63" spans="1:6" ht="15" thickBot="1">
      <c r="A63" s="45">
        <v>231</v>
      </c>
      <c r="B63" s="44" t="s">
        <v>88</v>
      </c>
      <c r="C63" s="43">
        <v>149</v>
      </c>
      <c r="D63" s="43">
        <v>0.4</v>
      </c>
      <c r="E63" s="43">
        <v>31928</v>
      </c>
      <c r="F63" s="42">
        <v>84.9</v>
      </c>
    </row>
    <row r="64" spans="1:6" ht="15" thickBot="1">
      <c r="A64" s="45">
        <v>62</v>
      </c>
      <c r="B64" s="44" t="s">
        <v>271</v>
      </c>
      <c r="C64" s="43">
        <v>142</v>
      </c>
      <c r="D64" s="43">
        <v>0.38</v>
      </c>
      <c r="E64" s="43">
        <v>32070</v>
      </c>
      <c r="F64" s="42">
        <v>85.28</v>
      </c>
    </row>
    <row r="65" spans="1:6" ht="15" thickBot="1">
      <c r="A65" s="45">
        <v>43</v>
      </c>
      <c r="B65" s="44" t="s">
        <v>105</v>
      </c>
      <c r="C65" s="43">
        <v>135</v>
      </c>
      <c r="D65" s="43">
        <v>0.36</v>
      </c>
      <c r="E65" s="43">
        <v>32205</v>
      </c>
      <c r="F65" s="42">
        <v>85.64</v>
      </c>
    </row>
    <row r="66" spans="1:6" ht="15" thickBot="1">
      <c r="A66" s="45">
        <v>205</v>
      </c>
      <c r="B66" s="44" t="s">
        <v>279</v>
      </c>
      <c r="C66" s="43">
        <v>127</v>
      </c>
      <c r="D66" s="43">
        <v>0.34</v>
      </c>
      <c r="E66" s="43">
        <v>32332</v>
      </c>
      <c r="F66" s="42">
        <v>85.97</v>
      </c>
    </row>
    <row r="67" spans="1:6" ht="15" thickBot="1">
      <c r="A67" s="45">
        <v>138</v>
      </c>
      <c r="B67" s="44" t="s">
        <v>269</v>
      </c>
      <c r="C67" s="43">
        <v>121</v>
      </c>
      <c r="D67" s="43">
        <v>0.32</v>
      </c>
      <c r="E67" s="43">
        <v>32453</v>
      </c>
      <c r="F67" s="42">
        <v>86.3</v>
      </c>
    </row>
    <row r="68" spans="1:6" ht="15" thickBot="1">
      <c r="A68" s="45">
        <v>154</v>
      </c>
      <c r="B68" s="44" t="s">
        <v>268</v>
      </c>
      <c r="C68" s="43">
        <v>115</v>
      </c>
      <c r="D68" s="43">
        <v>0.31</v>
      </c>
      <c r="E68" s="43">
        <v>32568</v>
      </c>
      <c r="F68" s="42">
        <v>86.6</v>
      </c>
    </row>
    <row r="69" spans="1:6" ht="15" thickBot="1">
      <c r="A69" s="45">
        <v>233</v>
      </c>
      <c r="B69" s="44" t="s">
        <v>270</v>
      </c>
      <c r="C69" s="43">
        <v>114</v>
      </c>
      <c r="D69" s="43">
        <v>0.3</v>
      </c>
      <c r="E69" s="43">
        <v>32682</v>
      </c>
      <c r="F69" s="42">
        <v>86.9</v>
      </c>
    </row>
    <row r="70" spans="1:6" ht="15" thickBot="1">
      <c r="A70" s="45">
        <v>29</v>
      </c>
      <c r="B70" s="44" t="s">
        <v>97</v>
      </c>
      <c r="C70" s="43">
        <v>111</v>
      </c>
      <c r="D70" s="43">
        <v>0.3</v>
      </c>
      <c r="E70" s="43">
        <v>32793</v>
      </c>
      <c r="F70" s="42">
        <v>87.2</v>
      </c>
    </row>
    <row r="71" spans="1:6" ht="15" thickBot="1">
      <c r="A71" s="45">
        <v>660</v>
      </c>
      <c r="B71" s="44" t="s">
        <v>267</v>
      </c>
      <c r="C71" s="43">
        <v>109</v>
      </c>
      <c r="D71" s="43">
        <v>0.28999999999999998</v>
      </c>
      <c r="E71" s="43">
        <v>32902</v>
      </c>
      <c r="F71" s="42">
        <v>87.49</v>
      </c>
    </row>
    <row r="72" spans="1:6" ht="15" thickBot="1">
      <c r="A72" s="45">
        <v>97</v>
      </c>
      <c r="B72" s="44" t="s">
        <v>265</v>
      </c>
      <c r="C72" s="43">
        <v>106</v>
      </c>
      <c r="D72" s="43">
        <v>0.28000000000000003</v>
      </c>
      <c r="E72" s="43">
        <v>33008</v>
      </c>
      <c r="F72" s="42">
        <v>87.77</v>
      </c>
    </row>
    <row r="73" spans="1:6" ht="15" thickBot="1">
      <c r="A73" s="45">
        <v>161</v>
      </c>
      <c r="B73" s="44" t="s">
        <v>266</v>
      </c>
      <c r="C73" s="43">
        <v>105</v>
      </c>
      <c r="D73" s="43">
        <v>0.28000000000000003</v>
      </c>
      <c r="E73" s="43">
        <v>33113</v>
      </c>
      <c r="F73" s="42">
        <v>88.05</v>
      </c>
    </row>
    <row r="74" spans="1:6" ht="15" thickBot="1">
      <c r="A74" s="45">
        <v>246</v>
      </c>
      <c r="B74" s="44" t="s">
        <v>262</v>
      </c>
      <c r="C74" s="43">
        <v>105</v>
      </c>
      <c r="D74" s="43">
        <v>0.28000000000000003</v>
      </c>
      <c r="E74" s="43">
        <v>33218</v>
      </c>
      <c r="F74" s="42">
        <v>88.33</v>
      </c>
    </row>
    <row r="75" spans="1:6" ht="15" thickBot="1">
      <c r="A75" s="45">
        <v>33</v>
      </c>
      <c r="B75" s="44" t="s">
        <v>117</v>
      </c>
      <c r="C75" s="43">
        <v>105</v>
      </c>
      <c r="D75" s="43">
        <v>0.28000000000000003</v>
      </c>
      <c r="E75" s="43">
        <v>33323</v>
      </c>
      <c r="F75" s="42">
        <v>88.61</v>
      </c>
    </row>
    <row r="76" spans="1:6" ht="15" thickBot="1">
      <c r="A76" s="45">
        <v>3</v>
      </c>
      <c r="B76" s="44" t="s">
        <v>259</v>
      </c>
      <c r="C76" s="43">
        <v>100</v>
      </c>
      <c r="D76" s="43">
        <v>0.27</v>
      </c>
      <c r="E76" s="43">
        <v>33423</v>
      </c>
      <c r="F76" s="42">
        <v>88.87</v>
      </c>
    </row>
    <row r="77" spans="1:6" ht="15" thickBot="1">
      <c r="A77" s="45">
        <v>5</v>
      </c>
      <c r="B77" s="44" t="s">
        <v>260</v>
      </c>
      <c r="C77" s="43">
        <v>100</v>
      </c>
      <c r="D77" s="43">
        <v>0.27</v>
      </c>
      <c r="E77" s="43">
        <v>33523</v>
      </c>
      <c r="F77" s="42">
        <v>89.14</v>
      </c>
    </row>
    <row r="78" spans="1:6" ht="15" thickBot="1">
      <c r="A78" s="45">
        <v>133</v>
      </c>
      <c r="B78" s="44" t="s">
        <v>84</v>
      </c>
      <c r="C78" s="43">
        <v>99</v>
      </c>
      <c r="D78" s="43">
        <v>0.26</v>
      </c>
      <c r="E78" s="43">
        <v>33622</v>
      </c>
      <c r="F78" s="42">
        <v>89.4</v>
      </c>
    </row>
    <row r="79" spans="1:6" ht="15" thickBot="1">
      <c r="A79" s="45">
        <v>230</v>
      </c>
      <c r="B79" s="44" t="s">
        <v>261</v>
      </c>
      <c r="C79" s="43">
        <v>93</v>
      </c>
      <c r="D79" s="43">
        <v>0.25</v>
      </c>
      <c r="E79" s="43">
        <v>33715</v>
      </c>
      <c r="F79" s="42">
        <v>89.65</v>
      </c>
    </row>
    <row r="80" spans="1:6" ht="15" thickBot="1">
      <c r="A80" s="45">
        <v>250</v>
      </c>
      <c r="B80" s="44" t="s">
        <v>258</v>
      </c>
      <c r="C80" s="43">
        <v>93</v>
      </c>
      <c r="D80" s="43">
        <v>0.25</v>
      </c>
      <c r="E80" s="43">
        <v>33808</v>
      </c>
      <c r="F80" s="42">
        <v>89.9</v>
      </c>
    </row>
    <row r="81" spans="1:6" ht="15" thickBot="1">
      <c r="A81" s="45">
        <v>140</v>
      </c>
      <c r="B81" s="44" t="s">
        <v>257</v>
      </c>
      <c r="C81" s="43">
        <v>92</v>
      </c>
      <c r="D81" s="43">
        <v>0.24</v>
      </c>
      <c r="E81" s="43">
        <v>33900</v>
      </c>
      <c r="F81" s="42">
        <v>90.14</v>
      </c>
    </row>
    <row r="82" spans="1:6" ht="15" thickBot="1">
      <c r="A82" s="45">
        <v>141</v>
      </c>
      <c r="B82" s="44" t="s">
        <v>256</v>
      </c>
      <c r="C82" s="43">
        <v>84</v>
      </c>
      <c r="D82" s="43">
        <v>0.22</v>
      </c>
      <c r="E82" s="43">
        <v>33984</v>
      </c>
      <c r="F82" s="42">
        <v>90.37</v>
      </c>
    </row>
    <row r="83" spans="1:6" ht="15" thickBot="1">
      <c r="A83" s="45">
        <v>211</v>
      </c>
      <c r="B83" s="44" t="s">
        <v>254</v>
      </c>
      <c r="C83" s="43">
        <v>83</v>
      </c>
      <c r="D83" s="43">
        <v>0.22</v>
      </c>
      <c r="E83" s="43">
        <v>34067</v>
      </c>
      <c r="F83" s="42">
        <v>90.59</v>
      </c>
    </row>
    <row r="84" spans="1:6" ht="15" thickBot="1">
      <c r="A84" s="45">
        <v>7</v>
      </c>
      <c r="B84" s="44" t="s">
        <v>249</v>
      </c>
      <c r="C84" s="43">
        <v>79</v>
      </c>
      <c r="D84" s="43">
        <v>0.21</v>
      </c>
      <c r="E84" s="43">
        <v>34146</v>
      </c>
      <c r="F84" s="42">
        <v>90.8</v>
      </c>
    </row>
    <row r="85" spans="1:6" ht="15" thickBot="1">
      <c r="A85" s="45">
        <v>102</v>
      </c>
      <c r="B85" s="44" t="s">
        <v>248</v>
      </c>
      <c r="C85" s="43">
        <v>78</v>
      </c>
      <c r="D85" s="43">
        <v>0.21</v>
      </c>
      <c r="E85" s="43">
        <v>34224</v>
      </c>
      <c r="F85" s="42">
        <v>91</v>
      </c>
    </row>
    <row r="86" spans="1:6" ht="15" thickBot="1">
      <c r="A86" s="45">
        <v>143</v>
      </c>
      <c r="B86" s="44" t="s">
        <v>264</v>
      </c>
      <c r="C86" s="43">
        <v>78</v>
      </c>
      <c r="D86" s="43">
        <v>0.21</v>
      </c>
      <c r="E86" s="43">
        <v>34302</v>
      </c>
      <c r="F86" s="42">
        <v>91.21</v>
      </c>
    </row>
    <row r="87" spans="1:6" ht="15" thickBot="1">
      <c r="A87" s="45">
        <v>163</v>
      </c>
      <c r="B87" s="44" t="s">
        <v>245</v>
      </c>
      <c r="C87" s="43">
        <v>77</v>
      </c>
      <c r="D87" s="43">
        <v>0.2</v>
      </c>
      <c r="E87" s="43">
        <v>34379</v>
      </c>
      <c r="F87" s="42">
        <v>91.42</v>
      </c>
    </row>
    <row r="88" spans="1:6" ht="15" thickBot="1">
      <c r="A88" s="45">
        <v>245</v>
      </c>
      <c r="B88" s="44" t="s">
        <v>244</v>
      </c>
      <c r="C88" s="43">
        <v>77</v>
      </c>
      <c r="D88" s="43">
        <v>0.2</v>
      </c>
      <c r="E88" s="43">
        <v>34456</v>
      </c>
      <c r="F88" s="42">
        <v>91.62</v>
      </c>
    </row>
    <row r="89" spans="1:6" ht="15" thickBot="1">
      <c r="A89" s="45">
        <v>60</v>
      </c>
      <c r="B89" s="44" t="s">
        <v>246</v>
      </c>
      <c r="C89" s="43">
        <v>77</v>
      </c>
      <c r="D89" s="43">
        <v>0.2</v>
      </c>
      <c r="E89" s="43">
        <v>34533</v>
      </c>
      <c r="F89" s="42">
        <v>91.83</v>
      </c>
    </row>
    <row r="90" spans="1:6" ht="15" thickBot="1">
      <c r="A90" s="45">
        <v>21</v>
      </c>
      <c r="B90" s="44" t="s">
        <v>96</v>
      </c>
      <c r="C90" s="43">
        <v>74</v>
      </c>
      <c r="D90" s="43">
        <v>0.2</v>
      </c>
      <c r="E90" s="43">
        <v>34607</v>
      </c>
      <c r="F90" s="42">
        <v>92.02</v>
      </c>
    </row>
    <row r="91" spans="1:6" ht="15" thickBot="1">
      <c r="A91" s="45">
        <v>242</v>
      </c>
      <c r="B91" s="44" t="s">
        <v>243</v>
      </c>
      <c r="C91" s="43">
        <v>73</v>
      </c>
      <c r="D91" s="43">
        <v>0.19</v>
      </c>
      <c r="E91" s="43">
        <v>34680</v>
      </c>
      <c r="F91" s="42">
        <v>92.22</v>
      </c>
    </row>
    <row r="92" spans="1:6" ht="15" thickBot="1">
      <c r="A92" s="45">
        <v>657</v>
      </c>
      <c r="B92" s="44" t="s">
        <v>272</v>
      </c>
      <c r="C92" s="43">
        <v>73</v>
      </c>
      <c r="D92" s="43">
        <v>0.19</v>
      </c>
      <c r="E92" s="43">
        <v>34753</v>
      </c>
      <c r="F92" s="42">
        <v>92.41</v>
      </c>
    </row>
    <row r="93" spans="1:6" ht="15" thickBot="1">
      <c r="A93" s="45">
        <v>101</v>
      </c>
      <c r="B93" s="44" t="s">
        <v>263</v>
      </c>
      <c r="C93" s="43">
        <v>72</v>
      </c>
      <c r="D93" s="43">
        <v>0.19</v>
      </c>
      <c r="E93" s="43">
        <v>34825</v>
      </c>
      <c r="F93" s="42">
        <v>92.6</v>
      </c>
    </row>
    <row r="94" spans="1:6" ht="15" thickBot="1">
      <c r="A94" s="45">
        <v>26</v>
      </c>
      <c r="B94" s="44" t="s">
        <v>98</v>
      </c>
      <c r="C94" s="43">
        <v>69</v>
      </c>
      <c r="D94" s="43">
        <v>0.18</v>
      </c>
      <c r="E94" s="43">
        <v>34894</v>
      </c>
      <c r="F94" s="42">
        <v>92.79</v>
      </c>
    </row>
    <row r="95" spans="1:6" ht="15" thickBot="1">
      <c r="A95" s="45">
        <v>259</v>
      </c>
      <c r="B95" s="44" t="s">
        <v>250</v>
      </c>
      <c r="C95" s="43">
        <v>68</v>
      </c>
      <c r="D95" s="43">
        <v>0.18</v>
      </c>
      <c r="E95" s="43">
        <v>34962</v>
      </c>
      <c r="F95" s="42">
        <v>92.97</v>
      </c>
    </row>
    <row r="96" spans="1:6" ht="15" thickBot="1">
      <c r="A96" s="45">
        <v>108</v>
      </c>
      <c r="B96" s="44" t="s">
        <v>242</v>
      </c>
      <c r="C96" s="43">
        <v>63</v>
      </c>
      <c r="D96" s="43">
        <v>0.17</v>
      </c>
      <c r="E96" s="43">
        <v>35025</v>
      </c>
      <c r="F96" s="42">
        <v>93.13</v>
      </c>
    </row>
    <row r="97" spans="1:6" ht="15" thickBot="1">
      <c r="A97" s="45">
        <v>41</v>
      </c>
      <c r="B97" s="44" t="s">
        <v>94</v>
      </c>
      <c r="C97" s="43">
        <v>63</v>
      </c>
      <c r="D97" s="43">
        <v>0.17</v>
      </c>
      <c r="E97" s="43">
        <v>35088</v>
      </c>
      <c r="F97" s="42">
        <v>93.3</v>
      </c>
    </row>
    <row r="98" spans="1:6" ht="15" thickBot="1">
      <c r="A98" s="45">
        <v>125</v>
      </c>
      <c r="B98" s="44" t="s">
        <v>237</v>
      </c>
      <c r="C98" s="43">
        <v>58</v>
      </c>
      <c r="D98" s="43">
        <v>0.15</v>
      </c>
      <c r="E98" s="43">
        <v>35146</v>
      </c>
      <c r="F98" s="42">
        <v>93.46</v>
      </c>
    </row>
    <row r="99" spans="1:6" ht="15" thickBot="1">
      <c r="A99" s="45">
        <v>147</v>
      </c>
      <c r="B99" s="44" t="s">
        <v>241</v>
      </c>
      <c r="C99" s="43">
        <v>58</v>
      </c>
      <c r="D99" s="43">
        <v>0.15</v>
      </c>
      <c r="E99" s="43">
        <v>35204</v>
      </c>
      <c r="F99" s="42">
        <v>93.61</v>
      </c>
    </row>
    <row r="100" spans="1:6" ht="15" thickBot="1">
      <c r="A100" s="45">
        <v>201</v>
      </c>
      <c r="B100" s="44" t="s">
        <v>240</v>
      </c>
      <c r="C100" s="43">
        <v>58</v>
      </c>
      <c r="D100" s="43">
        <v>0.15</v>
      </c>
      <c r="E100" s="43">
        <v>35262</v>
      </c>
      <c r="F100" s="42">
        <v>93.76</v>
      </c>
    </row>
    <row r="101" spans="1:6" ht="15" thickBot="1">
      <c r="A101" s="45">
        <v>4</v>
      </c>
      <c r="B101" s="44" t="s">
        <v>234</v>
      </c>
      <c r="C101" s="43">
        <v>58</v>
      </c>
      <c r="D101" s="43">
        <v>0.15</v>
      </c>
      <c r="E101" s="43">
        <v>35320</v>
      </c>
      <c r="F101" s="42">
        <v>93.92</v>
      </c>
    </row>
    <row r="102" spans="1:6" ht="15" thickBot="1">
      <c r="A102" s="45">
        <v>132</v>
      </c>
      <c r="B102" s="44" t="s">
        <v>235</v>
      </c>
      <c r="C102" s="43">
        <v>57</v>
      </c>
      <c r="D102" s="43">
        <v>0.15</v>
      </c>
      <c r="E102" s="43">
        <v>35377</v>
      </c>
      <c r="F102" s="42">
        <v>94.07</v>
      </c>
    </row>
    <row r="103" spans="1:6" ht="15" thickBot="1">
      <c r="A103" s="45">
        <v>244</v>
      </c>
      <c r="B103" s="44" t="s">
        <v>239</v>
      </c>
      <c r="C103" s="43">
        <v>57</v>
      </c>
      <c r="D103" s="43">
        <v>0.15</v>
      </c>
      <c r="E103" s="43">
        <v>35434</v>
      </c>
      <c r="F103" s="42">
        <v>94.22</v>
      </c>
    </row>
    <row r="104" spans="1:6" ht="15" thickBot="1">
      <c r="A104" s="45">
        <v>257</v>
      </c>
      <c r="B104" s="44" t="s">
        <v>288</v>
      </c>
      <c r="C104" s="43">
        <v>57</v>
      </c>
      <c r="D104" s="43">
        <v>0.15</v>
      </c>
      <c r="E104" s="43">
        <v>35491</v>
      </c>
      <c r="F104" s="42">
        <v>94.37</v>
      </c>
    </row>
    <row r="105" spans="1:6" ht="15" thickBot="1">
      <c r="A105" s="45">
        <v>112</v>
      </c>
      <c r="B105" s="44" t="s">
        <v>236</v>
      </c>
      <c r="C105" s="43">
        <v>56</v>
      </c>
      <c r="D105" s="43">
        <v>0.15</v>
      </c>
      <c r="E105" s="43">
        <v>35547</v>
      </c>
      <c r="F105" s="42">
        <v>94.52</v>
      </c>
    </row>
    <row r="106" spans="1:6" ht="15" thickBot="1">
      <c r="A106" s="45">
        <v>37</v>
      </c>
      <c r="B106" s="44" t="s">
        <v>92</v>
      </c>
      <c r="C106" s="43">
        <v>55</v>
      </c>
      <c r="D106" s="43">
        <v>0.15</v>
      </c>
      <c r="E106" s="43">
        <v>35602</v>
      </c>
      <c r="F106" s="42">
        <v>94.67</v>
      </c>
    </row>
    <row r="107" spans="1:6" ht="15" thickBot="1">
      <c r="A107" s="45">
        <v>148</v>
      </c>
      <c r="B107" s="44" t="s">
        <v>232</v>
      </c>
      <c r="C107" s="43">
        <v>53</v>
      </c>
      <c r="D107" s="43">
        <v>0.14000000000000001</v>
      </c>
      <c r="E107" s="43">
        <v>35655</v>
      </c>
      <c r="F107" s="42">
        <v>94.81</v>
      </c>
    </row>
    <row r="108" spans="1:6" ht="15" thickBot="1">
      <c r="A108" s="45">
        <v>251</v>
      </c>
      <c r="B108" s="44" t="s">
        <v>230</v>
      </c>
      <c r="C108" s="43">
        <v>53</v>
      </c>
      <c r="D108" s="43">
        <v>0.14000000000000001</v>
      </c>
      <c r="E108" s="43">
        <v>35708</v>
      </c>
      <c r="F108" s="42">
        <v>94.95</v>
      </c>
    </row>
    <row r="109" spans="1:6" ht="15" thickBot="1">
      <c r="A109" s="45">
        <v>44</v>
      </c>
      <c r="B109" s="44" t="s">
        <v>102</v>
      </c>
      <c r="C109" s="43">
        <v>53</v>
      </c>
      <c r="D109" s="43">
        <v>0.14000000000000001</v>
      </c>
      <c r="E109" s="43">
        <v>35761</v>
      </c>
      <c r="F109" s="42">
        <v>95.09</v>
      </c>
    </row>
    <row r="110" spans="1:6" ht="15" thickBot="1">
      <c r="A110" s="45">
        <v>126</v>
      </c>
      <c r="B110" s="44" t="s">
        <v>229</v>
      </c>
      <c r="C110" s="43">
        <v>52</v>
      </c>
      <c r="D110" s="43">
        <v>0.14000000000000001</v>
      </c>
      <c r="E110" s="43">
        <v>35813</v>
      </c>
      <c r="F110" s="42">
        <v>95.23</v>
      </c>
    </row>
    <row r="111" spans="1:6" ht="15" thickBot="1">
      <c r="A111" s="45">
        <v>229</v>
      </c>
      <c r="B111" s="44" t="s">
        <v>231</v>
      </c>
      <c r="C111" s="43">
        <v>49</v>
      </c>
      <c r="D111" s="43">
        <v>0.13</v>
      </c>
      <c r="E111" s="43">
        <v>35862</v>
      </c>
      <c r="F111" s="42">
        <v>95.36</v>
      </c>
    </row>
    <row r="112" spans="1:6" ht="15" thickBot="1">
      <c r="A112" s="45">
        <v>114</v>
      </c>
      <c r="B112" s="44" t="s">
        <v>233</v>
      </c>
      <c r="C112" s="43">
        <v>47</v>
      </c>
      <c r="D112" s="43">
        <v>0.12</v>
      </c>
      <c r="E112" s="43">
        <v>35909</v>
      </c>
      <c r="F112" s="42">
        <v>95.48</v>
      </c>
    </row>
    <row r="113" spans="1:6" ht="15" thickBot="1">
      <c r="A113" s="45">
        <v>653</v>
      </c>
      <c r="B113" s="44" t="s">
        <v>252</v>
      </c>
      <c r="C113" s="43">
        <v>46</v>
      </c>
      <c r="D113" s="43">
        <v>0.12</v>
      </c>
      <c r="E113" s="43">
        <v>35955</v>
      </c>
      <c r="F113" s="42">
        <v>95.61</v>
      </c>
    </row>
    <row r="114" spans="1:6" ht="15" thickBot="1">
      <c r="A114" s="45">
        <v>52</v>
      </c>
      <c r="B114" s="44" t="s">
        <v>228</v>
      </c>
      <c r="C114" s="43">
        <v>45</v>
      </c>
      <c r="D114" s="43">
        <v>0.12</v>
      </c>
      <c r="E114" s="43">
        <v>36000</v>
      </c>
      <c r="F114" s="42">
        <v>95.73</v>
      </c>
    </row>
    <row r="115" spans="1:6" ht="15" thickBot="1">
      <c r="A115" s="45">
        <v>107</v>
      </c>
      <c r="B115" s="44" t="s">
        <v>225</v>
      </c>
      <c r="C115" s="43">
        <v>41</v>
      </c>
      <c r="D115" s="43">
        <v>0.11</v>
      </c>
      <c r="E115" s="43">
        <v>36041</v>
      </c>
      <c r="F115" s="42">
        <v>95.84</v>
      </c>
    </row>
    <row r="116" spans="1:6" ht="15" thickBot="1">
      <c r="A116" s="45">
        <v>28</v>
      </c>
      <c r="B116" s="44" t="s">
        <v>93</v>
      </c>
      <c r="C116" s="43">
        <v>41</v>
      </c>
      <c r="D116" s="43">
        <v>0.11</v>
      </c>
      <c r="E116" s="43">
        <v>36082</v>
      </c>
      <c r="F116" s="42">
        <v>95.94</v>
      </c>
    </row>
    <row r="117" spans="1:6" ht="15" thickBot="1">
      <c r="A117" s="45">
        <v>105</v>
      </c>
      <c r="B117" s="44" t="s">
        <v>226</v>
      </c>
      <c r="C117" s="43">
        <v>40</v>
      </c>
      <c r="D117" s="43">
        <v>0.11</v>
      </c>
      <c r="E117" s="43">
        <v>36122</v>
      </c>
      <c r="F117" s="42">
        <v>96.05</v>
      </c>
    </row>
    <row r="118" spans="1:6" ht="15" thickBot="1">
      <c r="A118" s="45">
        <v>142</v>
      </c>
      <c r="B118" s="44" t="s">
        <v>223</v>
      </c>
      <c r="C118" s="43">
        <v>40</v>
      </c>
      <c r="D118" s="43">
        <v>0.11</v>
      </c>
      <c r="E118" s="43">
        <v>36162</v>
      </c>
      <c r="F118" s="42">
        <v>96.16</v>
      </c>
    </row>
    <row r="119" spans="1:6" ht="15" thickBot="1">
      <c r="A119" s="45">
        <v>139</v>
      </c>
      <c r="B119" s="44" t="s">
        <v>221</v>
      </c>
      <c r="C119" s="43">
        <v>39</v>
      </c>
      <c r="D119" s="43">
        <v>0.1</v>
      </c>
      <c r="E119" s="43">
        <v>36201</v>
      </c>
      <c r="F119" s="42">
        <v>96.26</v>
      </c>
    </row>
    <row r="120" spans="1:6" ht="15" thickBot="1">
      <c r="A120" s="45">
        <v>120</v>
      </c>
      <c r="B120" s="44" t="s">
        <v>219</v>
      </c>
      <c r="C120" s="43">
        <v>38</v>
      </c>
      <c r="D120" s="43">
        <v>0.1</v>
      </c>
      <c r="E120" s="43">
        <v>36239</v>
      </c>
      <c r="F120" s="42">
        <v>96.36</v>
      </c>
    </row>
    <row r="121" spans="1:6" ht="15" thickBot="1">
      <c r="A121" s="45">
        <v>134</v>
      </c>
      <c r="B121" s="44" t="s">
        <v>224</v>
      </c>
      <c r="C121" s="43">
        <v>38</v>
      </c>
      <c r="D121" s="43">
        <v>0.1</v>
      </c>
      <c r="E121" s="43">
        <v>36277</v>
      </c>
      <c r="F121" s="42">
        <v>96.46</v>
      </c>
    </row>
    <row r="122" spans="1:6" ht="15" thickBot="1">
      <c r="A122" s="45">
        <v>2617</v>
      </c>
      <c r="B122" s="44" t="s">
        <v>217</v>
      </c>
      <c r="C122" s="43">
        <v>38</v>
      </c>
      <c r="D122" s="43">
        <v>0.1</v>
      </c>
      <c r="E122" s="43">
        <v>36315</v>
      </c>
      <c r="F122" s="42">
        <v>96.56</v>
      </c>
    </row>
    <row r="123" spans="1:6" ht="15" thickBot="1">
      <c r="A123" s="45">
        <v>96</v>
      </c>
      <c r="B123" s="44" t="s">
        <v>253</v>
      </c>
      <c r="C123" s="43">
        <v>38</v>
      </c>
      <c r="D123" s="43">
        <v>0.1</v>
      </c>
      <c r="E123" s="43">
        <v>36353</v>
      </c>
      <c r="F123" s="42">
        <v>96.67</v>
      </c>
    </row>
    <row r="124" spans="1:6" ht="15" thickBot="1">
      <c r="A124" s="45">
        <v>144</v>
      </c>
      <c r="B124" s="44" t="s">
        <v>222</v>
      </c>
      <c r="C124" s="43">
        <v>37</v>
      </c>
      <c r="D124" s="43">
        <v>0.1</v>
      </c>
      <c r="E124" s="43">
        <v>36390</v>
      </c>
      <c r="F124" s="42">
        <v>96.76</v>
      </c>
    </row>
    <row r="125" spans="1:6" ht="15" thickBot="1">
      <c r="A125" s="45">
        <v>253</v>
      </c>
      <c r="B125" s="44" t="s">
        <v>218</v>
      </c>
      <c r="C125" s="43">
        <v>37</v>
      </c>
      <c r="D125" s="43">
        <v>0.1</v>
      </c>
      <c r="E125" s="43">
        <v>36427</v>
      </c>
      <c r="F125" s="42">
        <v>96.86</v>
      </c>
    </row>
    <row r="126" spans="1:6" ht="15" thickBot="1">
      <c r="A126" s="45">
        <v>121</v>
      </c>
      <c r="B126" s="44" t="s">
        <v>216</v>
      </c>
      <c r="C126" s="43">
        <v>35</v>
      </c>
      <c r="D126" s="43">
        <v>0.09</v>
      </c>
      <c r="E126" s="43">
        <v>36462</v>
      </c>
      <c r="F126" s="42">
        <v>96.96</v>
      </c>
    </row>
    <row r="127" spans="1:6" ht="15" thickBot="1">
      <c r="A127" s="45">
        <v>252</v>
      </c>
      <c r="B127" s="44" t="s">
        <v>277</v>
      </c>
      <c r="C127" s="43">
        <v>34</v>
      </c>
      <c r="D127" s="43">
        <v>0.09</v>
      </c>
      <c r="E127" s="43">
        <v>36496</v>
      </c>
      <c r="F127" s="42">
        <v>97.05</v>
      </c>
    </row>
    <row r="128" spans="1:6" ht="15" thickBot="1">
      <c r="A128" s="45">
        <v>115</v>
      </c>
      <c r="B128" s="44" t="s">
        <v>238</v>
      </c>
      <c r="C128" s="43">
        <v>32</v>
      </c>
      <c r="D128" s="43">
        <v>0.09</v>
      </c>
      <c r="E128" s="43">
        <v>36528</v>
      </c>
      <c r="F128" s="42">
        <v>97.13</v>
      </c>
    </row>
    <row r="129" spans="1:6" ht="15" thickBot="1">
      <c r="A129" s="45">
        <v>128</v>
      </c>
      <c r="B129" s="44" t="s">
        <v>212</v>
      </c>
      <c r="C129" s="43">
        <v>32</v>
      </c>
      <c r="D129" s="43">
        <v>0.09</v>
      </c>
      <c r="E129" s="43">
        <v>36560</v>
      </c>
      <c r="F129" s="42">
        <v>97.22</v>
      </c>
    </row>
    <row r="130" spans="1:6" ht="15" thickBot="1">
      <c r="A130" s="45">
        <v>234</v>
      </c>
      <c r="B130" s="44" t="s">
        <v>211</v>
      </c>
      <c r="C130" s="43">
        <v>31</v>
      </c>
      <c r="D130" s="43">
        <v>0.08</v>
      </c>
      <c r="E130" s="43">
        <v>36591</v>
      </c>
      <c r="F130" s="42">
        <v>97.3</v>
      </c>
    </row>
    <row r="131" spans="1:6" ht="15" thickBot="1">
      <c r="A131" s="45">
        <v>661</v>
      </c>
      <c r="B131" s="44" t="s">
        <v>214</v>
      </c>
      <c r="C131" s="43">
        <v>31</v>
      </c>
      <c r="D131" s="43">
        <v>0.08</v>
      </c>
      <c r="E131" s="43">
        <v>36622</v>
      </c>
      <c r="F131" s="42">
        <v>97.38</v>
      </c>
    </row>
    <row r="132" spans="1:6" ht="15" thickBot="1">
      <c r="A132" s="45">
        <v>47</v>
      </c>
      <c r="B132" s="44" t="s">
        <v>91</v>
      </c>
      <c r="C132" s="43">
        <v>29</v>
      </c>
      <c r="D132" s="43">
        <v>0.08</v>
      </c>
      <c r="E132" s="43">
        <v>36651</v>
      </c>
      <c r="F132" s="42">
        <v>97.46</v>
      </c>
    </row>
    <row r="133" spans="1:6" ht="15" thickBot="1">
      <c r="A133" s="45">
        <v>239</v>
      </c>
      <c r="B133" s="44" t="s">
        <v>208</v>
      </c>
      <c r="C133" s="43">
        <v>28</v>
      </c>
      <c r="D133" s="43">
        <v>7.0000000000000007E-2</v>
      </c>
      <c r="E133" s="43">
        <v>36679</v>
      </c>
      <c r="F133" s="42">
        <v>97.53</v>
      </c>
    </row>
    <row r="134" spans="1:6" ht="15" thickBot="1">
      <c r="A134" s="45">
        <v>162</v>
      </c>
      <c r="B134" s="44" t="s">
        <v>213</v>
      </c>
      <c r="C134" s="43">
        <v>27</v>
      </c>
      <c r="D134" s="43">
        <v>7.0000000000000007E-2</v>
      </c>
      <c r="E134" s="43">
        <v>36706</v>
      </c>
      <c r="F134" s="42">
        <v>97.6</v>
      </c>
    </row>
    <row r="135" spans="1:6" ht="15" thickBot="1">
      <c r="A135" s="45">
        <v>84</v>
      </c>
      <c r="B135" s="44" t="s">
        <v>209</v>
      </c>
      <c r="C135" s="43">
        <v>27</v>
      </c>
      <c r="D135" s="43">
        <v>7.0000000000000007E-2</v>
      </c>
      <c r="E135" s="43">
        <v>36733</v>
      </c>
      <c r="F135" s="42">
        <v>97.68</v>
      </c>
    </row>
    <row r="136" spans="1:6" ht="15" thickBot="1">
      <c r="A136" s="45">
        <v>137</v>
      </c>
      <c r="B136" s="44" t="s">
        <v>207</v>
      </c>
      <c r="C136" s="43">
        <v>26</v>
      </c>
      <c r="D136" s="43">
        <v>7.0000000000000007E-2</v>
      </c>
      <c r="E136" s="43">
        <v>36759</v>
      </c>
      <c r="F136" s="42">
        <v>97.75</v>
      </c>
    </row>
    <row r="137" spans="1:6" ht="15" thickBot="1">
      <c r="A137" s="45">
        <v>6</v>
      </c>
      <c r="B137" s="44" t="s">
        <v>205</v>
      </c>
      <c r="C137" s="43">
        <v>26</v>
      </c>
      <c r="D137" s="43">
        <v>7.0000000000000007E-2</v>
      </c>
      <c r="E137" s="43">
        <v>36785</v>
      </c>
      <c r="F137" s="42">
        <v>97.81</v>
      </c>
    </row>
    <row r="138" spans="1:6" ht="15" thickBot="1">
      <c r="A138" s="45">
        <v>659</v>
      </c>
      <c r="B138" s="44" t="s">
        <v>227</v>
      </c>
      <c r="C138" s="43">
        <v>25</v>
      </c>
      <c r="D138" s="43">
        <v>7.0000000000000007E-2</v>
      </c>
      <c r="E138" s="43">
        <v>36810</v>
      </c>
      <c r="F138" s="42">
        <v>97.88</v>
      </c>
    </row>
    <row r="139" spans="1:6" ht="15" thickBot="1">
      <c r="A139" s="45">
        <v>165</v>
      </c>
      <c r="B139" s="44" t="s">
        <v>203</v>
      </c>
      <c r="C139" s="43">
        <v>23</v>
      </c>
      <c r="D139" s="43">
        <v>0.06</v>
      </c>
      <c r="E139" s="43">
        <v>36833</v>
      </c>
      <c r="F139" s="42">
        <v>97.94</v>
      </c>
    </row>
    <row r="140" spans="1:6" ht="15" thickBot="1">
      <c r="A140" s="45">
        <v>54</v>
      </c>
      <c r="B140" s="44" t="s">
        <v>198</v>
      </c>
      <c r="C140" s="43">
        <v>23</v>
      </c>
      <c r="D140" s="43">
        <v>0.06</v>
      </c>
      <c r="E140" s="43">
        <v>36856</v>
      </c>
      <c r="F140" s="42">
        <v>98</v>
      </c>
    </row>
    <row r="141" spans="1:6" ht="15" thickBot="1">
      <c r="A141" s="45">
        <v>93</v>
      </c>
      <c r="B141" s="44" t="s">
        <v>200</v>
      </c>
      <c r="C141" s="43">
        <v>23</v>
      </c>
      <c r="D141" s="43">
        <v>0.06</v>
      </c>
      <c r="E141" s="43">
        <v>36879</v>
      </c>
      <c r="F141" s="42">
        <v>98.06</v>
      </c>
    </row>
    <row r="142" spans="1:6" ht="15" thickBot="1">
      <c r="A142" s="45">
        <v>76</v>
      </c>
      <c r="B142" s="44" t="s">
        <v>202</v>
      </c>
      <c r="C142" s="43">
        <v>22</v>
      </c>
      <c r="D142" s="43">
        <v>0.06</v>
      </c>
      <c r="E142" s="43">
        <v>36901</v>
      </c>
      <c r="F142" s="42">
        <v>98.12</v>
      </c>
    </row>
    <row r="143" spans="1:6" ht="15" thickBot="1">
      <c r="A143" s="45">
        <v>22</v>
      </c>
      <c r="B143" s="44" t="s">
        <v>215</v>
      </c>
      <c r="C143" s="43">
        <v>21</v>
      </c>
      <c r="D143" s="43">
        <v>0.06</v>
      </c>
      <c r="E143" s="43">
        <v>36922</v>
      </c>
      <c r="F143" s="42">
        <v>98.18</v>
      </c>
    </row>
    <row r="144" spans="1:6" ht="15" thickBot="1">
      <c r="A144" s="45">
        <v>168</v>
      </c>
      <c r="B144" s="44" t="s">
        <v>197</v>
      </c>
      <c r="C144" s="43">
        <v>20</v>
      </c>
      <c r="D144" s="43">
        <v>0.05</v>
      </c>
      <c r="E144" s="43">
        <v>36942</v>
      </c>
      <c r="F144" s="42">
        <v>98.23</v>
      </c>
    </row>
    <row r="145" spans="1:6" ht="15" thickBot="1">
      <c r="A145" s="45">
        <v>662</v>
      </c>
      <c r="B145" s="44" t="s">
        <v>192</v>
      </c>
      <c r="C145" s="43">
        <v>20</v>
      </c>
      <c r="D145" s="43">
        <v>0.05</v>
      </c>
      <c r="E145" s="43">
        <v>36962</v>
      </c>
      <c r="F145" s="42">
        <v>98.28</v>
      </c>
    </row>
    <row r="146" spans="1:6" ht="15" thickBot="1">
      <c r="A146" s="45">
        <v>116</v>
      </c>
      <c r="B146" s="44" t="s">
        <v>194</v>
      </c>
      <c r="C146" s="43">
        <v>19</v>
      </c>
      <c r="D146" s="43">
        <v>0.05</v>
      </c>
      <c r="E146" s="43">
        <v>36981</v>
      </c>
      <c r="F146" s="42">
        <v>98.34</v>
      </c>
    </row>
    <row r="147" spans="1:6" ht="15" thickBot="1">
      <c r="A147" s="45">
        <v>156</v>
      </c>
      <c r="B147" s="44" t="s">
        <v>191</v>
      </c>
      <c r="C147" s="43">
        <v>19</v>
      </c>
      <c r="D147" s="43">
        <v>0.05</v>
      </c>
      <c r="E147" s="43">
        <v>37000</v>
      </c>
      <c r="F147" s="42">
        <v>98.39</v>
      </c>
    </row>
    <row r="148" spans="1:6" ht="15" thickBot="1">
      <c r="A148" s="45">
        <v>20</v>
      </c>
      <c r="B148" s="44" t="s">
        <v>86</v>
      </c>
      <c r="C148" s="43">
        <v>19</v>
      </c>
      <c r="D148" s="43">
        <v>0.05</v>
      </c>
      <c r="E148" s="43">
        <v>37019</v>
      </c>
      <c r="F148" s="42">
        <v>98.44</v>
      </c>
    </row>
    <row r="149" spans="1:6" ht="15" thickBot="1">
      <c r="A149" s="45">
        <v>23</v>
      </c>
      <c r="B149" s="44" t="s">
        <v>247</v>
      </c>
      <c r="C149" s="43">
        <v>19</v>
      </c>
      <c r="D149" s="43">
        <v>0.05</v>
      </c>
      <c r="E149" s="43">
        <v>37038</v>
      </c>
      <c r="F149" s="42">
        <v>98.49</v>
      </c>
    </row>
    <row r="150" spans="1:6" ht="15" thickBot="1">
      <c r="A150" s="45">
        <v>248</v>
      </c>
      <c r="B150" s="44" t="s">
        <v>196</v>
      </c>
      <c r="C150" s="43">
        <v>19</v>
      </c>
      <c r="D150" s="43">
        <v>0.05</v>
      </c>
      <c r="E150" s="43">
        <v>37057</v>
      </c>
      <c r="F150" s="42">
        <v>98.54</v>
      </c>
    </row>
    <row r="151" spans="1:6" ht="15" thickBot="1">
      <c r="A151" s="45">
        <v>228</v>
      </c>
      <c r="B151" s="44" t="s">
        <v>187</v>
      </c>
      <c r="C151" s="43">
        <v>18</v>
      </c>
      <c r="D151" s="43">
        <v>0.05</v>
      </c>
      <c r="E151" s="43">
        <v>37075</v>
      </c>
      <c r="F151" s="42">
        <v>98.59</v>
      </c>
    </row>
    <row r="152" spans="1:6" ht="15" thickBot="1">
      <c r="A152" s="45">
        <v>164</v>
      </c>
      <c r="B152" s="44" t="s">
        <v>206</v>
      </c>
      <c r="C152" s="43">
        <v>17</v>
      </c>
      <c r="D152" s="43">
        <v>0.05</v>
      </c>
      <c r="E152" s="43">
        <v>37092</v>
      </c>
      <c r="F152" s="42">
        <v>98.63</v>
      </c>
    </row>
    <row r="153" spans="1:6" ht="15" thickBot="1">
      <c r="A153" s="45">
        <v>199</v>
      </c>
      <c r="B153" s="44" t="s">
        <v>185</v>
      </c>
      <c r="C153" s="43">
        <v>17</v>
      </c>
      <c r="D153" s="43">
        <v>0.05</v>
      </c>
      <c r="E153" s="43">
        <v>37109</v>
      </c>
      <c r="F153" s="42">
        <v>98.68</v>
      </c>
    </row>
    <row r="154" spans="1:6" ht="15" thickBot="1">
      <c r="A154" s="45">
        <v>210</v>
      </c>
      <c r="B154" s="44" t="s">
        <v>199</v>
      </c>
      <c r="C154" s="43">
        <v>17</v>
      </c>
      <c r="D154" s="43">
        <v>0.05</v>
      </c>
      <c r="E154" s="43">
        <v>37126</v>
      </c>
      <c r="F154" s="42">
        <v>98.72</v>
      </c>
    </row>
    <row r="155" spans="1:6" ht="15" thickBot="1">
      <c r="A155" s="45">
        <v>77</v>
      </c>
      <c r="B155" s="44" t="s">
        <v>184</v>
      </c>
      <c r="C155" s="43">
        <v>17</v>
      </c>
      <c r="D155" s="43">
        <v>0.05</v>
      </c>
      <c r="E155" s="43">
        <v>37143</v>
      </c>
      <c r="F155" s="42">
        <v>98.77</v>
      </c>
    </row>
    <row r="156" spans="1:6" ht="15" thickBot="1">
      <c r="A156" s="45">
        <v>111</v>
      </c>
      <c r="B156" s="44" t="s">
        <v>195</v>
      </c>
      <c r="C156" s="43">
        <v>16</v>
      </c>
      <c r="D156" s="43">
        <v>0.04</v>
      </c>
      <c r="E156" s="43">
        <v>37159</v>
      </c>
      <c r="F156" s="42">
        <v>98.81</v>
      </c>
    </row>
    <row r="157" spans="1:6" ht="15" thickBot="1">
      <c r="A157" s="45">
        <v>167</v>
      </c>
      <c r="B157" s="44" t="s">
        <v>190</v>
      </c>
      <c r="C157" s="43">
        <v>16</v>
      </c>
      <c r="D157" s="43">
        <v>0.04</v>
      </c>
      <c r="E157" s="43">
        <v>37175</v>
      </c>
      <c r="F157" s="42">
        <v>98.85</v>
      </c>
    </row>
    <row r="158" spans="1:6" ht="15" thickBot="1">
      <c r="A158" s="45">
        <v>136</v>
      </c>
      <c r="B158" s="44" t="s">
        <v>193</v>
      </c>
      <c r="C158" s="43">
        <v>15</v>
      </c>
      <c r="D158" s="43">
        <v>0.04</v>
      </c>
      <c r="E158" s="43">
        <v>37190</v>
      </c>
      <c r="F158" s="42">
        <v>98.89</v>
      </c>
    </row>
    <row r="159" spans="1:6" ht="15" thickBot="1">
      <c r="A159" s="45">
        <v>175</v>
      </c>
      <c r="B159" s="44" t="s">
        <v>189</v>
      </c>
      <c r="C159" s="43">
        <v>15</v>
      </c>
      <c r="D159" s="43">
        <v>0.04</v>
      </c>
      <c r="E159" s="43">
        <v>37205</v>
      </c>
      <c r="F159" s="42">
        <v>98.93</v>
      </c>
    </row>
    <row r="160" spans="1:6" ht="15" thickBot="1">
      <c r="A160" s="45">
        <v>90</v>
      </c>
      <c r="B160" s="44" t="s">
        <v>181</v>
      </c>
      <c r="C160" s="43">
        <v>14</v>
      </c>
      <c r="D160" s="43">
        <v>0.04</v>
      </c>
      <c r="E160" s="43">
        <v>37219</v>
      </c>
      <c r="F160" s="42">
        <v>98.97</v>
      </c>
    </row>
    <row r="161" spans="1:6" ht="15" thickBot="1">
      <c r="A161" s="45">
        <v>200</v>
      </c>
      <c r="B161" s="44" t="s">
        <v>182</v>
      </c>
      <c r="C161" s="43">
        <v>12</v>
      </c>
      <c r="D161" s="43">
        <v>0.03</v>
      </c>
      <c r="E161" s="43">
        <v>37231</v>
      </c>
      <c r="F161" s="42">
        <v>99</v>
      </c>
    </row>
    <row r="162" spans="1:6" ht="15" thickBot="1">
      <c r="A162" s="45">
        <v>203</v>
      </c>
      <c r="B162" s="44" t="s">
        <v>285</v>
      </c>
      <c r="C162" s="43">
        <v>12</v>
      </c>
      <c r="D162" s="43">
        <v>0.03</v>
      </c>
      <c r="E162" s="43">
        <v>37243</v>
      </c>
      <c r="F162" s="42">
        <v>99.03</v>
      </c>
    </row>
    <row r="163" spans="1:6" ht="15" thickBot="1">
      <c r="A163" s="45">
        <v>212</v>
      </c>
      <c r="B163" s="44" t="s">
        <v>210</v>
      </c>
      <c r="C163" s="43">
        <v>12</v>
      </c>
      <c r="D163" s="43">
        <v>0.03</v>
      </c>
      <c r="E163" s="43">
        <v>37255</v>
      </c>
      <c r="F163" s="42">
        <v>99.06</v>
      </c>
    </row>
    <row r="164" spans="1:6" ht="15" thickBot="1">
      <c r="A164" s="45">
        <v>57</v>
      </c>
      <c r="B164" s="44" t="s">
        <v>81</v>
      </c>
      <c r="C164" s="43">
        <v>12</v>
      </c>
      <c r="D164" s="43">
        <v>0.03</v>
      </c>
      <c r="E164" s="43">
        <v>37267</v>
      </c>
      <c r="F164" s="42">
        <v>99.1</v>
      </c>
    </row>
    <row r="165" spans="1:6" ht="15" thickBot="1">
      <c r="A165" s="45">
        <v>104</v>
      </c>
      <c r="B165" s="44" t="s">
        <v>177</v>
      </c>
      <c r="C165" s="43">
        <v>11</v>
      </c>
      <c r="D165" s="43">
        <v>0.03</v>
      </c>
      <c r="E165" s="43">
        <v>37278</v>
      </c>
      <c r="F165" s="42">
        <v>99.13</v>
      </c>
    </row>
    <row r="166" spans="1:6" ht="15" thickBot="1">
      <c r="A166" s="45">
        <v>110</v>
      </c>
      <c r="B166" s="44" t="s">
        <v>220</v>
      </c>
      <c r="C166" s="43">
        <v>11</v>
      </c>
      <c r="D166" s="43">
        <v>0.03</v>
      </c>
      <c r="E166" s="43">
        <v>37289</v>
      </c>
      <c r="F166" s="42">
        <v>99.15</v>
      </c>
    </row>
    <row r="167" spans="1:6" ht="15" thickBot="1">
      <c r="A167" s="45">
        <v>113</v>
      </c>
      <c r="B167" s="44" t="s">
        <v>255</v>
      </c>
      <c r="C167" s="43">
        <v>11</v>
      </c>
      <c r="D167" s="43">
        <v>0.03</v>
      </c>
      <c r="E167" s="43">
        <v>37300</v>
      </c>
      <c r="F167" s="42">
        <v>99.18</v>
      </c>
    </row>
    <row r="168" spans="1:6" ht="15" thickBot="1">
      <c r="A168" s="45">
        <v>198</v>
      </c>
      <c r="B168" s="44" t="s">
        <v>175</v>
      </c>
      <c r="C168" s="43">
        <v>11</v>
      </c>
      <c r="D168" s="43">
        <v>0.03</v>
      </c>
      <c r="E168" s="43">
        <v>37311</v>
      </c>
      <c r="F168" s="42">
        <v>99.21</v>
      </c>
    </row>
    <row r="169" spans="1:6" ht="15" thickBot="1">
      <c r="A169" s="45">
        <v>258</v>
      </c>
      <c r="B169" s="44" t="s">
        <v>178</v>
      </c>
      <c r="C169" s="43">
        <v>11</v>
      </c>
      <c r="D169" s="43">
        <v>0.03</v>
      </c>
      <c r="E169" s="43">
        <v>37322</v>
      </c>
      <c r="F169" s="42">
        <v>99.24</v>
      </c>
    </row>
    <row r="170" spans="1:6" ht="15" thickBot="1">
      <c r="A170" s="45">
        <v>64</v>
      </c>
      <c r="B170" s="44" t="s">
        <v>85</v>
      </c>
      <c r="C170" s="43">
        <v>11</v>
      </c>
      <c r="D170" s="43">
        <v>0.03</v>
      </c>
      <c r="E170" s="43">
        <v>37333</v>
      </c>
      <c r="F170" s="42">
        <v>99.27</v>
      </c>
    </row>
    <row r="171" spans="1:6" ht="15" thickBot="1">
      <c r="A171" s="45">
        <v>79</v>
      </c>
      <c r="B171" s="44" t="s">
        <v>183</v>
      </c>
      <c r="C171" s="43">
        <v>11</v>
      </c>
      <c r="D171" s="43">
        <v>0.03</v>
      </c>
      <c r="E171" s="43">
        <v>37344</v>
      </c>
      <c r="F171" s="42">
        <v>99.3</v>
      </c>
    </row>
    <row r="172" spans="1:6" ht="15" thickBot="1">
      <c r="A172" s="45">
        <v>82</v>
      </c>
      <c r="B172" s="44" t="s">
        <v>201</v>
      </c>
      <c r="C172" s="43">
        <v>11</v>
      </c>
      <c r="D172" s="43">
        <v>0.03</v>
      </c>
      <c r="E172" s="43">
        <v>37355</v>
      </c>
      <c r="F172" s="42">
        <v>99.33</v>
      </c>
    </row>
    <row r="173" spans="1:6" ht="15" thickBot="1">
      <c r="A173" s="45">
        <v>48</v>
      </c>
      <c r="B173" s="44" t="s">
        <v>174</v>
      </c>
      <c r="C173" s="43">
        <v>10</v>
      </c>
      <c r="D173" s="43">
        <v>0.03</v>
      </c>
      <c r="E173" s="43">
        <v>37365</v>
      </c>
      <c r="F173" s="42">
        <v>99.36</v>
      </c>
    </row>
    <row r="174" spans="1:6" ht="15" thickBot="1">
      <c r="A174" s="45">
        <v>181</v>
      </c>
      <c r="B174" s="44" t="s">
        <v>186</v>
      </c>
      <c r="C174" s="43">
        <v>9</v>
      </c>
      <c r="D174" s="43">
        <v>0.02</v>
      </c>
      <c r="E174" s="43">
        <v>37374</v>
      </c>
      <c r="F174" s="42">
        <v>99.38</v>
      </c>
    </row>
    <row r="175" spans="1:6" ht="15" thickBot="1">
      <c r="A175" s="45">
        <v>240</v>
      </c>
      <c r="B175" s="44" t="s">
        <v>169</v>
      </c>
      <c r="C175" s="43">
        <v>9</v>
      </c>
      <c r="D175" s="43">
        <v>0.02</v>
      </c>
      <c r="E175" s="43">
        <v>37383</v>
      </c>
      <c r="F175" s="42">
        <v>99.4</v>
      </c>
    </row>
    <row r="176" spans="1:6" ht="15" thickBot="1">
      <c r="A176" s="45">
        <v>249</v>
      </c>
      <c r="B176" s="44" t="s">
        <v>168</v>
      </c>
      <c r="C176" s="43">
        <v>9</v>
      </c>
      <c r="D176" s="43">
        <v>0.02</v>
      </c>
      <c r="E176" s="43">
        <v>37392</v>
      </c>
      <c r="F176" s="42">
        <v>99.43</v>
      </c>
    </row>
    <row r="177" spans="1:6" ht="15" thickBot="1">
      <c r="A177" s="45">
        <v>34</v>
      </c>
      <c r="B177" s="44" t="s">
        <v>90</v>
      </c>
      <c r="C177" s="43">
        <v>9</v>
      </c>
      <c r="D177" s="43">
        <v>0.02</v>
      </c>
      <c r="E177" s="43">
        <v>37401</v>
      </c>
      <c r="F177" s="42">
        <v>99.45</v>
      </c>
    </row>
    <row r="178" spans="1:6" ht="15" thickBot="1">
      <c r="A178" s="45">
        <v>81</v>
      </c>
      <c r="B178" s="44" t="s">
        <v>171</v>
      </c>
      <c r="C178" s="43">
        <v>9</v>
      </c>
      <c r="D178" s="43">
        <v>0.02</v>
      </c>
      <c r="E178" s="43">
        <v>37410</v>
      </c>
      <c r="F178" s="42">
        <v>99.48</v>
      </c>
    </row>
    <row r="179" spans="1:6" ht="15" thickBot="1">
      <c r="A179" s="45">
        <v>160</v>
      </c>
      <c r="B179" s="44" t="s">
        <v>179</v>
      </c>
      <c r="C179" s="43">
        <v>8</v>
      </c>
      <c r="D179" s="43">
        <v>0.02</v>
      </c>
      <c r="E179" s="43">
        <v>37418</v>
      </c>
      <c r="F179" s="42">
        <v>99.5</v>
      </c>
    </row>
    <row r="180" spans="1:6" ht="15" thickBot="1">
      <c r="A180" s="45">
        <v>195</v>
      </c>
      <c r="B180" s="44" t="s">
        <v>188</v>
      </c>
      <c r="C180" s="43">
        <v>8</v>
      </c>
      <c r="D180" s="43">
        <v>0.02</v>
      </c>
      <c r="E180" s="43">
        <v>37426</v>
      </c>
      <c r="F180" s="42">
        <v>99.52</v>
      </c>
    </row>
    <row r="181" spans="1:6" ht="15" thickBot="1">
      <c r="A181" s="45">
        <v>30</v>
      </c>
      <c r="B181" s="44" t="s">
        <v>83</v>
      </c>
      <c r="C181" s="43">
        <v>8</v>
      </c>
      <c r="D181" s="43">
        <v>0.02</v>
      </c>
      <c r="E181" s="43">
        <v>37434</v>
      </c>
      <c r="F181" s="42">
        <v>99.54</v>
      </c>
    </row>
    <row r="182" spans="1:6" ht="15" thickBot="1">
      <c r="A182" s="45">
        <v>85</v>
      </c>
      <c r="B182" s="44" t="s">
        <v>170</v>
      </c>
      <c r="C182" s="43">
        <v>8</v>
      </c>
      <c r="D182" s="43">
        <v>0.02</v>
      </c>
      <c r="E182" s="43">
        <v>37442</v>
      </c>
      <c r="F182" s="42">
        <v>99.56</v>
      </c>
    </row>
    <row r="183" spans="1:6" ht="15" thickBot="1">
      <c r="A183" s="45">
        <v>91</v>
      </c>
      <c r="B183" s="44" t="s">
        <v>167</v>
      </c>
      <c r="C183" s="43">
        <v>8</v>
      </c>
      <c r="D183" s="43">
        <v>0.02</v>
      </c>
      <c r="E183" s="43">
        <v>37450</v>
      </c>
      <c r="F183" s="42">
        <v>99.58</v>
      </c>
    </row>
    <row r="184" spans="1:6" ht="15" thickBot="1">
      <c r="A184" s="45">
        <v>158</v>
      </c>
      <c r="B184" s="44" t="s">
        <v>173</v>
      </c>
      <c r="C184" s="43">
        <v>7</v>
      </c>
      <c r="D184" s="43">
        <v>0.02</v>
      </c>
      <c r="E184" s="43">
        <v>37457</v>
      </c>
      <c r="F184" s="42">
        <v>99.6</v>
      </c>
    </row>
    <row r="185" spans="1:6" ht="15" thickBot="1">
      <c r="A185" s="45">
        <v>36</v>
      </c>
      <c r="B185" s="44" t="s">
        <v>251</v>
      </c>
      <c r="C185" s="43">
        <v>7</v>
      </c>
      <c r="D185" s="43">
        <v>0.02</v>
      </c>
      <c r="E185" s="43">
        <v>37464</v>
      </c>
      <c r="F185" s="42">
        <v>99.62</v>
      </c>
    </row>
    <row r="186" spans="1:6" ht="15" thickBot="1">
      <c r="A186" s="45">
        <v>98</v>
      </c>
      <c r="B186" s="44" t="s">
        <v>162</v>
      </c>
      <c r="C186" s="43">
        <v>7</v>
      </c>
      <c r="D186" s="43">
        <v>0.02</v>
      </c>
      <c r="E186" s="43">
        <v>37471</v>
      </c>
      <c r="F186" s="42">
        <v>99.64</v>
      </c>
    </row>
    <row r="187" spans="1:6" ht="15" thickBot="1">
      <c r="A187" s="45">
        <v>166</v>
      </c>
      <c r="B187" s="44" t="s">
        <v>161</v>
      </c>
      <c r="C187" s="43">
        <v>6</v>
      </c>
      <c r="D187" s="43">
        <v>0.02</v>
      </c>
      <c r="E187" s="43">
        <v>37477</v>
      </c>
      <c r="F187" s="42">
        <v>99.65</v>
      </c>
    </row>
    <row r="188" spans="1:6" ht="15" thickBot="1">
      <c r="A188" s="45">
        <v>232</v>
      </c>
      <c r="B188" s="44" t="s">
        <v>164</v>
      </c>
      <c r="C188" s="43">
        <v>6</v>
      </c>
      <c r="D188" s="43">
        <v>0.02</v>
      </c>
      <c r="E188" s="43">
        <v>37483</v>
      </c>
      <c r="F188" s="42">
        <v>99.67</v>
      </c>
    </row>
    <row r="189" spans="1:6" ht="15" thickBot="1">
      <c r="A189" s="45">
        <v>235</v>
      </c>
      <c r="B189" s="44" t="s">
        <v>163</v>
      </c>
      <c r="C189" s="43">
        <v>6</v>
      </c>
      <c r="D189" s="43">
        <v>0.02</v>
      </c>
      <c r="E189" s="43">
        <v>37489</v>
      </c>
      <c r="F189" s="42">
        <v>99.69</v>
      </c>
    </row>
    <row r="190" spans="1:6" ht="15" thickBot="1">
      <c r="A190" s="45">
        <v>241</v>
      </c>
      <c r="B190" s="44" t="s">
        <v>160</v>
      </c>
      <c r="C190" s="43">
        <v>6</v>
      </c>
      <c r="D190" s="43">
        <v>0.02</v>
      </c>
      <c r="E190" s="43">
        <v>37495</v>
      </c>
      <c r="F190" s="42">
        <v>99.7</v>
      </c>
    </row>
    <row r="191" spans="1:6" ht="15" thickBot="1">
      <c r="A191" s="45">
        <v>204</v>
      </c>
      <c r="B191" s="44" t="s">
        <v>172</v>
      </c>
      <c r="C191" s="43">
        <v>5</v>
      </c>
      <c r="D191" s="43">
        <v>0.01</v>
      </c>
      <c r="E191" s="43">
        <v>37500</v>
      </c>
      <c r="F191" s="42">
        <v>99.72</v>
      </c>
    </row>
    <row r="192" spans="1:6" ht="15" thickBot="1">
      <c r="A192" s="45">
        <v>213</v>
      </c>
      <c r="B192" s="44" t="s">
        <v>165</v>
      </c>
      <c r="C192" s="43">
        <v>5</v>
      </c>
      <c r="D192" s="43">
        <v>0.01</v>
      </c>
      <c r="E192" s="43">
        <v>37505</v>
      </c>
      <c r="F192" s="42">
        <v>99.73</v>
      </c>
    </row>
    <row r="193" spans="1:6" ht="15" thickBot="1">
      <c r="A193" s="45">
        <v>243</v>
      </c>
      <c r="B193" s="44" t="s">
        <v>157</v>
      </c>
      <c r="C193" s="43">
        <v>5</v>
      </c>
      <c r="D193" s="43">
        <v>0.01</v>
      </c>
      <c r="E193" s="43">
        <v>37510</v>
      </c>
      <c r="F193" s="42">
        <v>99.74</v>
      </c>
    </row>
    <row r="194" spans="1:6" ht="15" thickBot="1">
      <c r="A194" s="45">
        <v>247</v>
      </c>
      <c r="B194" s="44" t="s">
        <v>156</v>
      </c>
      <c r="C194" s="43">
        <v>5</v>
      </c>
      <c r="D194" s="43">
        <v>0.01</v>
      </c>
      <c r="E194" s="43">
        <v>37515</v>
      </c>
      <c r="F194" s="42">
        <v>99.76</v>
      </c>
    </row>
    <row r="195" spans="1:6" ht="15" thickBot="1">
      <c r="A195" s="45">
        <v>46</v>
      </c>
      <c r="B195" s="44" t="s">
        <v>180</v>
      </c>
      <c r="C195" s="43">
        <v>5</v>
      </c>
      <c r="D195" s="43">
        <v>0.01</v>
      </c>
      <c r="E195" s="43">
        <v>37520</v>
      </c>
      <c r="F195" s="42">
        <v>99.77</v>
      </c>
    </row>
    <row r="196" spans="1:6" ht="15" thickBot="1">
      <c r="A196" s="45">
        <v>651</v>
      </c>
      <c r="B196" s="44" t="s">
        <v>159</v>
      </c>
      <c r="C196" s="43">
        <v>5</v>
      </c>
      <c r="D196" s="43">
        <v>0.01</v>
      </c>
      <c r="E196" s="43">
        <v>37525</v>
      </c>
      <c r="F196" s="42">
        <v>99.78</v>
      </c>
    </row>
    <row r="197" spans="1:6" ht="15" thickBot="1">
      <c r="A197" s="45">
        <v>78</v>
      </c>
      <c r="B197" s="44" t="s">
        <v>158</v>
      </c>
      <c r="C197" s="43">
        <v>5</v>
      </c>
      <c r="D197" s="43">
        <v>0.01</v>
      </c>
      <c r="E197" s="43">
        <v>37530</v>
      </c>
      <c r="F197" s="42">
        <v>99.8</v>
      </c>
    </row>
    <row r="198" spans="1:6" ht="15" thickBot="1">
      <c r="A198" s="45">
        <v>8</v>
      </c>
      <c r="B198" s="44" t="s">
        <v>153</v>
      </c>
      <c r="C198" s="43">
        <v>5</v>
      </c>
      <c r="D198" s="43">
        <v>0.01</v>
      </c>
      <c r="E198" s="43">
        <v>37535</v>
      </c>
      <c r="F198" s="42">
        <v>99.81</v>
      </c>
    </row>
    <row r="199" spans="1:6" ht="15" thickBot="1">
      <c r="A199" s="45">
        <v>1</v>
      </c>
      <c r="B199" s="44" t="s">
        <v>152</v>
      </c>
      <c r="C199" s="43">
        <v>4</v>
      </c>
      <c r="D199" s="43">
        <v>0.01</v>
      </c>
      <c r="E199" s="43">
        <v>37539</v>
      </c>
      <c r="F199" s="42">
        <v>99.82</v>
      </c>
    </row>
    <row r="200" spans="1:6" ht="15" thickBot="1">
      <c r="A200" s="45">
        <v>173</v>
      </c>
      <c r="B200" s="44" t="s">
        <v>151</v>
      </c>
      <c r="C200" s="43">
        <v>4</v>
      </c>
      <c r="D200" s="43">
        <v>0.01</v>
      </c>
      <c r="E200" s="43">
        <v>37543</v>
      </c>
      <c r="F200" s="42">
        <v>99.83</v>
      </c>
    </row>
    <row r="201" spans="1:6" ht="15" thickBot="1">
      <c r="A201" s="45">
        <v>227</v>
      </c>
      <c r="B201" s="44" t="s">
        <v>166</v>
      </c>
      <c r="C201" s="43">
        <v>4</v>
      </c>
      <c r="D201" s="43">
        <v>0.01</v>
      </c>
      <c r="E201" s="43">
        <v>37547</v>
      </c>
      <c r="F201" s="42">
        <v>99.84</v>
      </c>
    </row>
    <row r="202" spans="1:6" ht="15" thickBot="1">
      <c r="A202" s="45">
        <v>61</v>
      </c>
      <c r="B202" s="44" t="s">
        <v>155</v>
      </c>
      <c r="C202" s="43">
        <v>4</v>
      </c>
      <c r="D202" s="43">
        <v>0.01</v>
      </c>
      <c r="E202" s="43">
        <v>37551</v>
      </c>
      <c r="F202" s="42">
        <v>99.85</v>
      </c>
    </row>
    <row r="203" spans="1:6" ht="15" thickBot="1">
      <c r="A203" s="45">
        <v>670</v>
      </c>
      <c r="B203" s="44" t="s">
        <v>149</v>
      </c>
      <c r="C203" s="43">
        <v>4</v>
      </c>
      <c r="D203" s="43">
        <v>0.01</v>
      </c>
      <c r="E203" s="43">
        <v>37555</v>
      </c>
      <c r="F203" s="42">
        <v>99.86</v>
      </c>
    </row>
    <row r="204" spans="1:6" ht="15" thickBot="1">
      <c r="A204" s="45">
        <v>87</v>
      </c>
      <c r="B204" s="44" t="s">
        <v>148</v>
      </c>
      <c r="C204" s="43">
        <v>4</v>
      </c>
      <c r="D204" s="43">
        <v>0.01</v>
      </c>
      <c r="E204" s="43">
        <v>37559</v>
      </c>
      <c r="F204" s="42">
        <v>99.87</v>
      </c>
    </row>
    <row r="205" spans="1:6" ht="15" thickBot="1">
      <c r="A205" s="45">
        <v>89</v>
      </c>
      <c r="B205" s="44" t="s">
        <v>147</v>
      </c>
      <c r="C205" s="43">
        <v>4</v>
      </c>
      <c r="D205" s="43">
        <v>0.01</v>
      </c>
      <c r="E205" s="43">
        <v>37563</v>
      </c>
      <c r="F205" s="42">
        <v>99.88</v>
      </c>
    </row>
    <row r="206" spans="1:6" ht="15" thickBot="1">
      <c r="A206" s="45">
        <v>92</v>
      </c>
      <c r="B206" s="44" t="s">
        <v>146</v>
      </c>
      <c r="C206" s="43">
        <v>4</v>
      </c>
      <c r="D206" s="43">
        <v>0.01</v>
      </c>
      <c r="E206" s="43">
        <v>37567</v>
      </c>
      <c r="F206" s="42">
        <v>99.89</v>
      </c>
    </row>
    <row r="207" spans="1:6" ht="15" thickBot="1">
      <c r="A207" s="45">
        <v>94</v>
      </c>
      <c r="B207" s="44" t="s">
        <v>145</v>
      </c>
      <c r="C207" s="43">
        <v>4</v>
      </c>
      <c r="D207" s="43">
        <v>0.01</v>
      </c>
      <c r="E207" s="43">
        <v>37571</v>
      </c>
      <c r="F207" s="42">
        <v>99.9</v>
      </c>
    </row>
    <row r="208" spans="1:6" ht="15" thickBot="1">
      <c r="A208" s="45">
        <v>124</v>
      </c>
      <c r="B208" s="44" t="s">
        <v>144</v>
      </c>
      <c r="C208" s="43">
        <v>3</v>
      </c>
      <c r="D208" s="43">
        <v>0.01</v>
      </c>
      <c r="E208" s="43">
        <v>37574</v>
      </c>
      <c r="F208" s="42">
        <v>99.91</v>
      </c>
    </row>
    <row r="209" spans="1:6" ht="15" thickBot="1">
      <c r="A209" s="45">
        <v>191</v>
      </c>
      <c r="B209" s="44" t="s">
        <v>150</v>
      </c>
      <c r="C209" s="43">
        <v>3</v>
      </c>
      <c r="D209" s="43">
        <v>0.01</v>
      </c>
      <c r="E209" s="43">
        <v>37577</v>
      </c>
      <c r="F209" s="42">
        <v>99.92</v>
      </c>
    </row>
    <row r="210" spans="1:6" ht="15" thickBot="1">
      <c r="A210" s="45">
        <v>209</v>
      </c>
      <c r="B210" s="44" t="s">
        <v>204</v>
      </c>
      <c r="C210" s="43">
        <v>3</v>
      </c>
      <c r="D210" s="43">
        <v>0.01</v>
      </c>
      <c r="E210" s="43">
        <v>37580</v>
      </c>
      <c r="F210" s="42">
        <v>99.93</v>
      </c>
    </row>
    <row r="211" spans="1:6" ht="15" thickBot="1">
      <c r="A211" s="45">
        <v>31</v>
      </c>
      <c r="B211" s="44" t="s">
        <v>82</v>
      </c>
      <c r="C211" s="43">
        <v>3</v>
      </c>
      <c r="D211" s="43">
        <v>0.01</v>
      </c>
      <c r="E211" s="43">
        <v>37583</v>
      </c>
      <c r="F211" s="42">
        <v>99.94</v>
      </c>
    </row>
    <row r="212" spans="1:6" ht="15" thickBot="1">
      <c r="A212" s="45">
        <v>182</v>
      </c>
      <c r="B212" s="44" t="s">
        <v>139</v>
      </c>
      <c r="C212" s="43">
        <v>2</v>
      </c>
      <c r="D212" s="43">
        <v>0.01</v>
      </c>
      <c r="E212" s="43">
        <v>37585</v>
      </c>
      <c r="F212" s="42">
        <v>99.94</v>
      </c>
    </row>
    <row r="213" spans="1:6" ht="15" thickBot="1">
      <c r="A213" s="45">
        <v>202</v>
      </c>
      <c r="B213" s="44" t="s">
        <v>138</v>
      </c>
      <c r="C213" s="43">
        <v>2</v>
      </c>
      <c r="D213" s="43">
        <v>0.01</v>
      </c>
      <c r="E213" s="43">
        <v>37587</v>
      </c>
      <c r="F213" s="42">
        <v>99.95</v>
      </c>
    </row>
    <row r="214" spans="1:6" ht="15" thickBot="1">
      <c r="A214" s="45">
        <v>224</v>
      </c>
      <c r="B214" s="44" t="s">
        <v>137</v>
      </c>
      <c r="C214" s="43">
        <v>2</v>
      </c>
      <c r="D214" s="43">
        <v>0.01</v>
      </c>
      <c r="E214" s="43">
        <v>37589</v>
      </c>
      <c r="F214" s="42">
        <v>99.95</v>
      </c>
    </row>
    <row r="215" spans="1:6" ht="15" thickBot="1">
      <c r="A215" s="45">
        <v>236</v>
      </c>
      <c r="B215" s="44" t="s">
        <v>136</v>
      </c>
      <c r="C215" s="43">
        <v>2</v>
      </c>
      <c r="D215" s="43">
        <v>0.01</v>
      </c>
      <c r="E215" s="43">
        <v>37591</v>
      </c>
      <c r="F215" s="42">
        <v>99.96</v>
      </c>
    </row>
    <row r="216" spans="1:6" ht="15" thickBot="1">
      <c r="A216" s="45">
        <v>650</v>
      </c>
      <c r="B216" s="44" t="s">
        <v>154</v>
      </c>
      <c r="C216" s="43">
        <v>2</v>
      </c>
      <c r="D216" s="43">
        <v>0.01</v>
      </c>
      <c r="E216" s="43">
        <v>37593</v>
      </c>
      <c r="F216" s="42">
        <v>99.96</v>
      </c>
    </row>
    <row r="217" spans="1:6" ht="15" thickBot="1">
      <c r="A217" s="45">
        <v>80</v>
      </c>
      <c r="B217" s="44" t="s">
        <v>142</v>
      </c>
      <c r="C217" s="43">
        <v>2</v>
      </c>
      <c r="D217" s="43">
        <v>0.01</v>
      </c>
      <c r="E217" s="43">
        <v>37595</v>
      </c>
      <c r="F217" s="42">
        <v>99.97</v>
      </c>
    </row>
    <row r="218" spans="1:6" ht="15" thickBot="1">
      <c r="A218" s="45">
        <v>119</v>
      </c>
      <c r="B218" s="44" t="s">
        <v>133</v>
      </c>
      <c r="C218" s="43">
        <v>1</v>
      </c>
      <c r="D218" s="43">
        <v>0</v>
      </c>
      <c r="E218" s="43">
        <v>37596</v>
      </c>
      <c r="F218" s="42">
        <v>99.97</v>
      </c>
    </row>
    <row r="219" spans="1:6" ht="15" thickBot="1">
      <c r="A219" s="45">
        <v>170</v>
      </c>
      <c r="B219" s="44" t="s">
        <v>141</v>
      </c>
      <c r="C219" s="43">
        <v>1</v>
      </c>
      <c r="D219" s="43">
        <v>0</v>
      </c>
      <c r="E219" s="43">
        <v>37597</v>
      </c>
      <c r="F219" s="42">
        <v>99.97</v>
      </c>
    </row>
    <row r="220" spans="1:6" ht="15" thickBot="1">
      <c r="A220" s="45">
        <v>171</v>
      </c>
      <c r="B220" s="44" t="s">
        <v>132</v>
      </c>
      <c r="C220" s="43">
        <v>1</v>
      </c>
      <c r="D220" s="43">
        <v>0</v>
      </c>
      <c r="E220" s="43">
        <v>37598</v>
      </c>
      <c r="F220" s="42">
        <v>99.98</v>
      </c>
    </row>
    <row r="221" spans="1:6" ht="15" thickBot="1">
      <c r="A221" s="45">
        <v>172</v>
      </c>
      <c r="B221" s="44" t="s">
        <v>140</v>
      </c>
      <c r="C221" s="43">
        <v>1</v>
      </c>
      <c r="D221" s="43">
        <v>0</v>
      </c>
      <c r="E221" s="43">
        <v>37599</v>
      </c>
      <c r="F221" s="42">
        <v>99.98</v>
      </c>
    </row>
    <row r="222" spans="1:6" ht="15" thickBot="1">
      <c r="A222" s="45">
        <v>178</v>
      </c>
      <c r="B222" s="44" t="s">
        <v>131</v>
      </c>
      <c r="C222" s="43">
        <v>1</v>
      </c>
      <c r="D222" s="43">
        <v>0</v>
      </c>
      <c r="E222" s="43">
        <v>37600</v>
      </c>
      <c r="F222" s="42">
        <v>99.98</v>
      </c>
    </row>
    <row r="223" spans="1:6" ht="15" thickBot="1">
      <c r="A223" s="45">
        <v>183</v>
      </c>
      <c r="B223" s="44" t="s">
        <v>176</v>
      </c>
      <c r="C223" s="43">
        <v>1</v>
      </c>
      <c r="D223" s="43">
        <v>0</v>
      </c>
      <c r="E223" s="43">
        <v>37601</v>
      </c>
      <c r="F223" s="42">
        <v>99.98</v>
      </c>
    </row>
    <row r="224" spans="1:6" ht="15" thickBot="1">
      <c r="A224" s="45">
        <v>216</v>
      </c>
      <c r="B224" s="44" t="s">
        <v>130</v>
      </c>
      <c r="C224" s="43">
        <v>1</v>
      </c>
      <c r="D224" s="43">
        <v>0</v>
      </c>
      <c r="E224" s="43">
        <v>37602</v>
      </c>
      <c r="F224" s="42">
        <v>99.99</v>
      </c>
    </row>
    <row r="225" spans="1:6" ht="15" thickBot="1">
      <c r="A225" s="45">
        <v>225</v>
      </c>
      <c r="B225" s="44" t="s">
        <v>143</v>
      </c>
      <c r="C225" s="43">
        <v>1</v>
      </c>
      <c r="D225" s="43">
        <v>0</v>
      </c>
      <c r="E225" s="43">
        <v>37603</v>
      </c>
      <c r="F225" s="42">
        <v>99.99</v>
      </c>
    </row>
    <row r="226" spans="1:6" ht="15" thickBot="1">
      <c r="A226" s="45">
        <v>254</v>
      </c>
      <c r="B226" s="44" t="s">
        <v>135</v>
      </c>
      <c r="C226" s="43">
        <v>1</v>
      </c>
      <c r="D226" s="43">
        <v>0</v>
      </c>
      <c r="E226" s="43">
        <v>37604</v>
      </c>
      <c r="F226" s="42">
        <v>99.99</v>
      </c>
    </row>
    <row r="227" spans="1:6" ht="15" thickBot="1">
      <c r="A227" s="45">
        <v>49</v>
      </c>
      <c r="B227" s="44" t="s">
        <v>134</v>
      </c>
      <c r="C227" s="43">
        <v>1</v>
      </c>
      <c r="D227" s="43">
        <v>0</v>
      </c>
      <c r="E227" s="43">
        <v>37605</v>
      </c>
      <c r="F227" s="42">
        <v>99.99</v>
      </c>
    </row>
    <row r="228" spans="1:6" ht="15" thickBot="1">
      <c r="A228" s="45">
        <v>654</v>
      </c>
      <c r="B228" s="44" t="s">
        <v>129</v>
      </c>
      <c r="C228" s="43">
        <v>1</v>
      </c>
      <c r="D228" s="43">
        <v>0</v>
      </c>
      <c r="E228" s="43">
        <v>37606</v>
      </c>
      <c r="F228" s="42">
        <v>100</v>
      </c>
    </row>
    <row r="229" spans="1:6">
      <c r="A229" s="41">
        <v>9</v>
      </c>
      <c r="B229" s="40" t="s">
        <v>128</v>
      </c>
      <c r="C229" s="39">
        <v>1</v>
      </c>
      <c r="D229" s="39">
        <v>0</v>
      </c>
      <c r="E229" s="39">
        <v>37607</v>
      </c>
      <c r="F229" s="38">
        <v>100</v>
      </c>
    </row>
  </sheetData>
  <mergeCells count="6">
    <mergeCell ref="A2:F2"/>
    <mergeCell ref="A3:F3"/>
    <mergeCell ref="A4:A5"/>
    <mergeCell ref="B4:B5"/>
    <mergeCell ref="C4:C5"/>
    <mergeCell ref="D4:D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7"/>
  <sheetViews>
    <sheetView workbookViewId="0">
      <selection activeCell="C6" sqref="C6"/>
    </sheetView>
  </sheetViews>
  <sheetFormatPr defaultRowHeight="14.5"/>
  <cols>
    <col min="2" max="2" width="60.453125" customWidth="1"/>
    <col min="3" max="6" width="17.26953125" customWidth="1"/>
  </cols>
  <sheetData>
    <row r="2" spans="1:6" ht="16.5" customHeight="1" thickBot="1">
      <c r="A2" s="87" t="s">
        <v>312</v>
      </c>
      <c r="B2" s="87"/>
      <c r="C2" s="87"/>
      <c r="D2" s="87"/>
      <c r="E2" s="87"/>
      <c r="F2" s="87"/>
    </row>
    <row r="3" spans="1:6" ht="26.25" customHeight="1">
      <c r="A3" s="89" t="s">
        <v>125</v>
      </c>
      <c r="B3" s="91" t="s">
        <v>124</v>
      </c>
      <c r="C3" s="93" t="s">
        <v>122</v>
      </c>
      <c r="D3" s="93" t="s">
        <v>121</v>
      </c>
      <c r="E3" s="37" t="s">
        <v>123</v>
      </c>
      <c r="F3" s="36" t="s">
        <v>123</v>
      </c>
    </row>
    <row r="4" spans="1:6" ht="27" customHeight="1" thickBot="1">
      <c r="A4" s="90"/>
      <c r="B4" s="92"/>
      <c r="C4" s="94"/>
      <c r="D4" s="94"/>
      <c r="E4" s="35" t="s">
        <v>122</v>
      </c>
      <c r="F4" s="34" t="s">
        <v>121</v>
      </c>
    </row>
    <row r="5" spans="1:6" ht="15" thickBot="1">
      <c r="A5" s="45"/>
      <c r="B5" s="44"/>
      <c r="C5" s="43">
        <v>4</v>
      </c>
      <c r="D5" s="43">
        <v>0.01</v>
      </c>
      <c r="E5" s="43">
        <v>4</v>
      </c>
      <c r="F5" s="42">
        <v>0.01</v>
      </c>
    </row>
    <row r="6" spans="1:6" ht="15" thickBot="1">
      <c r="A6" s="45">
        <v>2</v>
      </c>
      <c r="B6" s="44" t="s">
        <v>311</v>
      </c>
      <c r="C6" s="43">
        <v>4271</v>
      </c>
      <c r="D6" s="43">
        <v>12.53</v>
      </c>
      <c r="E6" s="43">
        <v>4275</v>
      </c>
      <c r="F6" s="42">
        <v>12.55</v>
      </c>
    </row>
    <row r="7" spans="1:6" ht="15" thickBot="1">
      <c r="A7" s="45">
        <v>19</v>
      </c>
      <c r="B7" s="44" t="s">
        <v>118</v>
      </c>
      <c r="C7" s="43">
        <v>1230</v>
      </c>
      <c r="D7" s="43">
        <v>3.61</v>
      </c>
      <c r="E7" s="43">
        <v>5505</v>
      </c>
      <c r="F7" s="42">
        <v>16.16</v>
      </c>
    </row>
    <row r="8" spans="1:6" ht="15" thickBot="1">
      <c r="A8" s="45">
        <v>122</v>
      </c>
      <c r="B8" s="44" t="s">
        <v>309</v>
      </c>
      <c r="C8" s="43">
        <v>1159</v>
      </c>
      <c r="D8" s="43">
        <v>3.4</v>
      </c>
      <c r="E8" s="43">
        <v>6664</v>
      </c>
      <c r="F8" s="42">
        <v>19.559999999999999</v>
      </c>
    </row>
    <row r="9" spans="1:6" ht="15" thickBot="1">
      <c r="A9" s="45">
        <v>238</v>
      </c>
      <c r="B9" s="44" t="s">
        <v>310</v>
      </c>
      <c r="C9" s="43">
        <v>1154</v>
      </c>
      <c r="D9" s="43">
        <v>3.39</v>
      </c>
      <c r="E9" s="43">
        <v>7818</v>
      </c>
      <c r="F9" s="42">
        <v>22.94</v>
      </c>
    </row>
    <row r="10" spans="1:6" ht="15" thickBot="1">
      <c r="A10" s="45">
        <v>131</v>
      </c>
      <c r="B10" s="44" t="s">
        <v>308</v>
      </c>
      <c r="C10" s="43">
        <v>1023</v>
      </c>
      <c r="D10" s="43">
        <v>3</v>
      </c>
      <c r="E10" s="43">
        <v>8841</v>
      </c>
      <c r="F10" s="42">
        <v>25.95</v>
      </c>
    </row>
    <row r="11" spans="1:6" ht="15" thickBot="1">
      <c r="A11" s="45">
        <v>99</v>
      </c>
      <c r="B11" s="44" t="s">
        <v>307</v>
      </c>
      <c r="C11" s="43">
        <v>963</v>
      </c>
      <c r="D11" s="43">
        <v>2.83</v>
      </c>
      <c r="E11" s="43">
        <v>9804</v>
      </c>
      <c r="F11" s="42">
        <v>28.77</v>
      </c>
    </row>
    <row r="12" spans="1:6" ht="15" thickBot="1">
      <c r="A12" s="45">
        <v>157</v>
      </c>
      <c r="B12" s="44" t="s">
        <v>306</v>
      </c>
      <c r="C12" s="43">
        <v>962</v>
      </c>
      <c r="D12" s="43">
        <v>2.82</v>
      </c>
      <c r="E12" s="43">
        <v>10766</v>
      </c>
      <c r="F12" s="42">
        <v>31.6</v>
      </c>
    </row>
    <row r="13" spans="1:6" ht="15" thickBot="1">
      <c r="A13" s="45">
        <v>63</v>
      </c>
      <c r="B13" s="44" t="s">
        <v>304</v>
      </c>
      <c r="C13" s="43">
        <v>846</v>
      </c>
      <c r="D13" s="43">
        <v>2.48</v>
      </c>
      <c r="E13" s="43">
        <v>11612</v>
      </c>
      <c r="F13" s="42">
        <v>34.08</v>
      </c>
    </row>
    <row r="14" spans="1:6" ht="15" thickBot="1">
      <c r="A14" s="45">
        <v>237</v>
      </c>
      <c r="B14" s="44" t="s">
        <v>305</v>
      </c>
      <c r="C14" s="43">
        <v>823</v>
      </c>
      <c r="D14" s="43">
        <v>2.42</v>
      </c>
      <c r="E14" s="43">
        <v>12435</v>
      </c>
      <c r="F14" s="42">
        <v>36.49</v>
      </c>
    </row>
    <row r="15" spans="1:6" ht="15" thickBot="1">
      <c r="A15" s="45">
        <v>39</v>
      </c>
      <c r="B15" s="44" t="s">
        <v>116</v>
      </c>
      <c r="C15" s="43">
        <v>699</v>
      </c>
      <c r="D15" s="43">
        <v>2.0499999999999998</v>
      </c>
      <c r="E15" s="43">
        <v>13134</v>
      </c>
      <c r="F15" s="42">
        <v>38.549999999999997</v>
      </c>
    </row>
    <row r="16" spans="1:6" ht="15" thickBot="1">
      <c r="A16" s="45">
        <v>14</v>
      </c>
      <c r="B16" s="44" t="s">
        <v>110</v>
      </c>
      <c r="C16" s="43">
        <v>692</v>
      </c>
      <c r="D16" s="43">
        <v>2.0299999999999998</v>
      </c>
      <c r="E16" s="43">
        <v>13826</v>
      </c>
      <c r="F16" s="42">
        <v>40.58</v>
      </c>
    </row>
    <row r="17" spans="1:6" ht="15" thickBot="1">
      <c r="A17" s="45">
        <v>159</v>
      </c>
      <c r="B17" s="44" t="s">
        <v>302</v>
      </c>
      <c r="C17" s="43">
        <v>650</v>
      </c>
      <c r="D17" s="43">
        <v>1.91</v>
      </c>
      <c r="E17" s="43">
        <v>14476</v>
      </c>
      <c r="F17" s="42">
        <v>42.48</v>
      </c>
    </row>
    <row r="18" spans="1:6" ht="15" thickBot="1">
      <c r="A18" s="45">
        <v>127</v>
      </c>
      <c r="B18" s="44" t="s">
        <v>301</v>
      </c>
      <c r="C18" s="43">
        <v>646</v>
      </c>
      <c r="D18" s="43">
        <v>1.9</v>
      </c>
      <c r="E18" s="43">
        <v>15122</v>
      </c>
      <c r="F18" s="42">
        <v>44.38</v>
      </c>
    </row>
    <row r="19" spans="1:6" ht="15" thickBot="1">
      <c r="A19" s="45">
        <v>109</v>
      </c>
      <c r="B19" s="44" t="s">
        <v>300</v>
      </c>
      <c r="C19" s="43">
        <v>626</v>
      </c>
      <c r="D19" s="43">
        <v>1.84</v>
      </c>
      <c r="E19" s="43">
        <v>15748</v>
      </c>
      <c r="F19" s="42">
        <v>46.22</v>
      </c>
    </row>
    <row r="20" spans="1:6" ht="15" thickBot="1">
      <c r="A20" s="45">
        <v>95</v>
      </c>
      <c r="B20" s="44" t="s">
        <v>303</v>
      </c>
      <c r="C20" s="43">
        <v>611</v>
      </c>
      <c r="D20" s="43">
        <v>1.79</v>
      </c>
      <c r="E20" s="43">
        <v>16359</v>
      </c>
      <c r="F20" s="42">
        <v>48.01</v>
      </c>
    </row>
    <row r="21" spans="1:6" ht="15" thickBot="1">
      <c r="A21" s="45">
        <v>103</v>
      </c>
      <c r="B21" s="44" t="s">
        <v>299</v>
      </c>
      <c r="C21" s="43">
        <v>606</v>
      </c>
      <c r="D21" s="43">
        <v>1.78</v>
      </c>
      <c r="E21" s="43">
        <v>16965</v>
      </c>
      <c r="F21" s="42">
        <v>49.79</v>
      </c>
    </row>
    <row r="22" spans="1:6" ht="15" thickBot="1">
      <c r="A22" s="45">
        <v>55</v>
      </c>
      <c r="B22" s="44" t="s">
        <v>298</v>
      </c>
      <c r="C22" s="43">
        <v>578</v>
      </c>
      <c r="D22" s="43">
        <v>1.7</v>
      </c>
      <c r="E22" s="43">
        <v>17543</v>
      </c>
      <c r="F22" s="42">
        <v>51.49</v>
      </c>
    </row>
    <row r="23" spans="1:6" ht="15" thickBot="1">
      <c r="A23" s="45">
        <v>145</v>
      </c>
      <c r="B23" s="44" t="s">
        <v>297</v>
      </c>
      <c r="C23" s="43">
        <v>553</v>
      </c>
      <c r="D23" s="43">
        <v>1.62</v>
      </c>
      <c r="E23" s="43">
        <v>18096</v>
      </c>
      <c r="F23" s="42">
        <v>53.11</v>
      </c>
    </row>
    <row r="24" spans="1:6" ht="15" thickBot="1">
      <c r="A24" s="45">
        <v>59</v>
      </c>
      <c r="B24" s="44" t="s">
        <v>296</v>
      </c>
      <c r="C24" s="43">
        <v>545</v>
      </c>
      <c r="D24" s="43">
        <v>1.6</v>
      </c>
      <c r="E24" s="43">
        <v>18641</v>
      </c>
      <c r="F24" s="42">
        <v>54.71</v>
      </c>
    </row>
    <row r="25" spans="1:6" ht="15" thickBot="1">
      <c r="A25" s="45">
        <v>38</v>
      </c>
      <c r="B25" s="44" t="s">
        <v>115</v>
      </c>
      <c r="C25" s="43">
        <v>528</v>
      </c>
      <c r="D25" s="43">
        <v>1.55</v>
      </c>
      <c r="E25" s="43">
        <v>19169</v>
      </c>
      <c r="F25" s="42">
        <v>56.26</v>
      </c>
    </row>
    <row r="26" spans="1:6" ht="15" thickBot="1">
      <c r="A26" s="45">
        <v>106</v>
      </c>
      <c r="B26" s="44" t="s">
        <v>295</v>
      </c>
      <c r="C26" s="43">
        <v>517</v>
      </c>
      <c r="D26" s="43">
        <v>1.52</v>
      </c>
      <c r="E26" s="43">
        <v>19686</v>
      </c>
      <c r="F26" s="42">
        <v>57.77</v>
      </c>
    </row>
    <row r="27" spans="1:6" ht="15" thickBot="1">
      <c r="A27" s="45">
        <v>153</v>
      </c>
      <c r="B27" s="44" t="s">
        <v>294</v>
      </c>
      <c r="C27" s="43">
        <v>483</v>
      </c>
      <c r="D27" s="43">
        <v>1.42</v>
      </c>
      <c r="E27" s="43">
        <v>20169</v>
      </c>
      <c r="F27" s="42">
        <v>59.19</v>
      </c>
    </row>
    <row r="28" spans="1:6" ht="15" thickBot="1">
      <c r="A28" s="45">
        <v>17</v>
      </c>
      <c r="B28" s="44" t="s">
        <v>114</v>
      </c>
      <c r="C28" s="43">
        <v>473</v>
      </c>
      <c r="D28" s="43">
        <v>1.39</v>
      </c>
      <c r="E28" s="43">
        <v>20642</v>
      </c>
      <c r="F28" s="42">
        <v>60.58</v>
      </c>
    </row>
    <row r="29" spans="1:6" ht="15" thickBot="1">
      <c r="A29" s="45">
        <v>35</v>
      </c>
      <c r="B29" s="44" t="s">
        <v>107</v>
      </c>
      <c r="C29" s="43">
        <v>424</v>
      </c>
      <c r="D29" s="43">
        <v>1.24</v>
      </c>
      <c r="E29" s="43">
        <v>21066</v>
      </c>
      <c r="F29" s="42">
        <v>61.82</v>
      </c>
    </row>
    <row r="30" spans="1:6" ht="15" thickBot="1">
      <c r="A30" s="45">
        <v>155</v>
      </c>
      <c r="B30" s="44" t="s">
        <v>293</v>
      </c>
      <c r="C30" s="43">
        <v>362</v>
      </c>
      <c r="D30" s="43">
        <v>1.06</v>
      </c>
      <c r="E30" s="43">
        <v>21428</v>
      </c>
      <c r="F30" s="42">
        <v>62.89</v>
      </c>
    </row>
    <row r="31" spans="1:6" ht="15" thickBot="1">
      <c r="A31" s="45">
        <v>100</v>
      </c>
      <c r="B31" s="44" t="s">
        <v>292</v>
      </c>
      <c r="C31" s="43">
        <v>351</v>
      </c>
      <c r="D31" s="43">
        <v>1.03</v>
      </c>
      <c r="E31" s="43">
        <v>21779</v>
      </c>
      <c r="F31" s="42">
        <v>63.92</v>
      </c>
    </row>
    <row r="32" spans="1:6" ht="15" thickBot="1">
      <c r="A32" s="45">
        <v>197</v>
      </c>
      <c r="B32" s="44" t="s">
        <v>291</v>
      </c>
      <c r="C32" s="43">
        <v>346</v>
      </c>
      <c r="D32" s="43">
        <v>1.02</v>
      </c>
      <c r="E32" s="43">
        <v>22125</v>
      </c>
      <c r="F32" s="42">
        <v>64.930000000000007</v>
      </c>
    </row>
    <row r="33" spans="1:6" ht="15" thickBot="1">
      <c r="A33" s="45">
        <v>40</v>
      </c>
      <c r="B33" s="44" t="s">
        <v>109</v>
      </c>
      <c r="C33" s="43">
        <v>346</v>
      </c>
      <c r="D33" s="43">
        <v>1.02</v>
      </c>
      <c r="E33" s="43">
        <v>22471</v>
      </c>
      <c r="F33" s="42">
        <v>65.95</v>
      </c>
    </row>
    <row r="34" spans="1:6" ht="15" thickBot="1">
      <c r="A34" s="45">
        <v>50</v>
      </c>
      <c r="B34" s="44" t="s">
        <v>290</v>
      </c>
      <c r="C34" s="43">
        <v>330</v>
      </c>
      <c r="D34" s="43">
        <v>0.97</v>
      </c>
      <c r="E34" s="43">
        <v>22801</v>
      </c>
      <c r="F34" s="42">
        <v>66.92</v>
      </c>
    </row>
    <row r="35" spans="1:6" ht="15" thickBot="1">
      <c r="A35" s="45">
        <v>16</v>
      </c>
      <c r="B35" s="44" t="s">
        <v>111</v>
      </c>
      <c r="C35" s="43">
        <v>318</v>
      </c>
      <c r="D35" s="43">
        <v>0.93</v>
      </c>
      <c r="E35" s="43">
        <v>23119</v>
      </c>
      <c r="F35" s="42">
        <v>67.849999999999994</v>
      </c>
    </row>
    <row r="36" spans="1:6" ht="15" thickBot="1">
      <c r="A36" s="45">
        <v>149</v>
      </c>
      <c r="B36" s="44" t="s">
        <v>289</v>
      </c>
      <c r="C36" s="43">
        <v>297</v>
      </c>
      <c r="D36" s="43">
        <v>0.87</v>
      </c>
      <c r="E36" s="43">
        <v>23416</v>
      </c>
      <c r="F36" s="42">
        <v>68.72</v>
      </c>
    </row>
    <row r="37" spans="1:6" ht="15" thickBot="1">
      <c r="A37" s="45">
        <v>118</v>
      </c>
      <c r="B37" s="44" t="s">
        <v>287</v>
      </c>
      <c r="C37" s="43">
        <v>294</v>
      </c>
      <c r="D37" s="43">
        <v>0.86</v>
      </c>
      <c r="E37" s="43">
        <v>23710</v>
      </c>
      <c r="F37" s="42">
        <v>69.58</v>
      </c>
    </row>
    <row r="38" spans="1:6" ht="15" thickBot="1">
      <c r="A38" s="45">
        <v>58</v>
      </c>
      <c r="B38" s="44" t="s">
        <v>89</v>
      </c>
      <c r="C38" s="43">
        <v>282</v>
      </c>
      <c r="D38" s="43">
        <v>0.83</v>
      </c>
      <c r="E38" s="43">
        <v>23992</v>
      </c>
      <c r="F38" s="42">
        <v>70.41</v>
      </c>
    </row>
    <row r="39" spans="1:6" ht="15" thickBot="1">
      <c r="A39" s="45">
        <v>15</v>
      </c>
      <c r="B39" s="44" t="s">
        <v>106</v>
      </c>
      <c r="C39" s="43">
        <v>270</v>
      </c>
      <c r="D39" s="43">
        <v>0.79</v>
      </c>
      <c r="E39" s="43">
        <v>24262</v>
      </c>
      <c r="F39" s="42">
        <v>71.2</v>
      </c>
    </row>
    <row r="40" spans="1:6" ht="15" thickBot="1">
      <c r="A40" s="45">
        <v>13</v>
      </c>
      <c r="B40" s="44" t="s">
        <v>108</v>
      </c>
      <c r="C40" s="43">
        <v>256</v>
      </c>
      <c r="D40" s="43">
        <v>0.75</v>
      </c>
      <c r="E40" s="43">
        <v>24518</v>
      </c>
      <c r="F40" s="42">
        <v>71.959999999999994</v>
      </c>
    </row>
    <row r="41" spans="1:6" ht="15" thickBot="1">
      <c r="A41" s="45">
        <v>130</v>
      </c>
      <c r="B41" s="44" t="s">
        <v>286</v>
      </c>
      <c r="C41" s="43">
        <v>250</v>
      </c>
      <c r="D41" s="43">
        <v>0.73</v>
      </c>
      <c r="E41" s="43">
        <v>24768</v>
      </c>
      <c r="F41" s="42">
        <v>72.69</v>
      </c>
    </row>
    <row r="42" spans="1:6" ht="15" thickBot="1">
      <c r="A42" s="45">
        <v>135</v>
      </c>
      <c r="B42" s="44" t="s">
        <v>281</v>
      </c>
      <c r="C42" s="43">
        <v>236</v>
      </c>
      <c r="D42" s="43">
        <v>0.69</v>
      </c>
      <c r="E42" s="43">
        <v>25004</v>
      </c>
      <c r="F42" s="42">
        <v>73.38</v>
      </c>
    </row>
    <row r="43" spans="1:6" ht="15" thickBot="1">
      <c r="A43" s="45">
        <v>151</v>
      </c>
      <c r="B43" s="44" t="s">
        <v>283</v>
      </c>
      <c r="C43" s="43">
        <v>236</v>
      </c>
      <c r="D43" s="43">
        <v>0.69</v>
      </c>
      <c r="E43" s="43">
        <v>25240</v>
      </c>
      <c r="F43" s="42">
        <v>74.069999999999993</v>
      </c>
    </row>
    <row r="44" spans="1:6" ht="15" thickBot="1">
      <c r="A44" s="45">
        <v>226</v>
      </c>
      <c r="B44" s="44" t="s">
        <v>284</v>
      </c>
      <c r="C44" s="43">
        <v>234</v>
      </c>
      <c r="D44" s="43">
        <v>0.69</v>
      </c>
      <c r="E44" s="43">
        <v>25474</v>
      </c>
      <c r="F44" s="42">
        <v>74.760000000000005</v>
      </c>
    </row>
    <row r="45" spans="1:6" ht="15" thickBot="1">
      <c r="A45" s="45">
        <v>129</v>
      </c>
      <c r="B45" s="44" t="s">
        <v>280</v>
      </c>
      <c r="C45" s="43">
        <v>233</v>
      </c>
      <c r="D45" s="43">
        <v>0.68</v>
      </c>
      <c r="E45" s="43">
        <v>25707</v>
      </c>
      <c r="F45" s="42">
        <v>75.44</v>
      </c>
    </row>
    <row r="46" spans="1:6" ht="15" thickBot="1">
      <c r="A46" s="45">
        <v>146</v>
      </c>
      <c r="B46" s="44" t="s">
        <v>282</v>
      </c>
      <c r="C46" s="43">
        <v>229</v>
      </c>
      <c r="D46" s="43">
        <v>0.67</v>
      </c>
      <c r="E46" s="43">
        <v>25936</v>
      </c>
      <c r="F46" s="42">
        <v>76.12</v>
      </c>
    </row>
    <row r="47" spans="1:6" ht="15" thickBot="1">
      <c r="A47" s="45">
        <v>207</v>
      </c>
      <c r="B47" s="44" t="s">
        <v>95</v>
      </c>
      <c r="C47" s="43">
        <v>203</v>
      </c>
      <c r="D47" s="43">
        <v>0.6</v>
      </c>
      <c r="E47" s="43">
        <v>26139</v>
      </c>
      <c r="F47" s="42">
        <v>76.709999999999994</v>
      </c>
    </row>
    <row r="48" spans="1:6" ht="15" thickBot="1">
      <c r="A48" s="45">
        <v>24</v>
      </c>
      <c r="B48" s="44" t="s">
        <v>103</v>
      </c>
      <c r="C48" s="43">
        <v>203</v>
      </c>
      <c r="D48" s="43">
        <v>0.6</v>
      </c>
      <c r="E48" s="43">
        <v>26342</v>
      </c>
      <c r="F48" s="42">
        <v>77.31</v>
      </c>
    </row>
    <row r="49" spans="1:6" ht="15" thickBot="1">
      <c r="A49" s="45">
        <v>32</v>
      </c>
      <c r="B49" s="44" t="s">
        <v>99</v>
      </c>
      <c r="C49" s="43">
        <v>202</v>
      </c>
      <c r="D49" s="43">
        <v>0.59</v>
      </c>
      <c r="E49" s="43">
        <v>26544</v>
      </c>
      <c r="F49" s="42">
        <v>77.900000000000006</v>
      </c>
    </row>
    <row r="50" spans="1:6" ht="15" thickBot="1">
      <c r="A50" s="45">
        <v>27</v>
      </c>
      <c r="B50" s="44" t="s">
        <v>112</v>
      </c>
      <c r="C50" s="43">
        <v>196</v>
      </c>
      <c r="D50" s="43">
        <v>0.57999999999999996</v>
      </c>
      <c r="E50" s="43">
        <v>26740</v>
      </c>
      <c r="F50" s="42">
        <v>78.48</v>
      </c>
    </row>
    <row r="51" spans="1:6" ht="15" thickBot="1">
      <c r="A51" s="45">
        <v>83</v>
      </c>
      <c r="B51" s="44" t="s">
        <v>278</v>
      </c>
      <c r="C51" s="43">
        <v>192</v>
      </c>
      <c r="D51" s="43">
        <v>0.56000000000000005</v>
      </c>
      <c r="E51" s="43">
        <v>26932</v>
      </c>
      <c r="F51" s="42">
        <v>79.040000000000006</v>
      </c>
    </row>
    <row r="52" spans="1:6" ht="15" thickBot="1">
      <c r="A52" s="45">
        <v>18</v>
      </c>
      <c r="B52" s="44" t="s">
        <v>104</v>
      </c>
      <c r="C52" s="43">
        <v>186</v>
      </c>
      <c r="D52" s="43">
        <v>0.55000000000000004</v>
      </c>
      <c r="E52" s="43">
        <v>27118</v>
      </c>
      <c r="F52" s="42">
        <v>79.59</v>
      </c>
    </row>
    <row r="53" spans="1:6" ht="15" thickBot="1">
      <c r="A53" s="45">
        <v>11</v>
      </c>
      <c r="B53" s="44" t="s">
        <v>101</v>
      </c>
      <c r="C53" s="43">
        <v>183</v>
      </c>
      <c r="D53" s="43">
        <v>0.54</v>
      </c>
      <c r="E53" s="43">
        <v>27301</v>
      </c>
      <c r="F53" s="42">
        <v>80.12</v>
      </c>
    </row>
    <row r="54" spans="1:6" ht="15" thickBot="1">
      <c r="A54" s="45">
        <v>117</v>
      </c>
      <c r="B54" s="44" t="s">
        <v>276</v>
      </c>
      <c r="C54" s="43">
        <v>169</v>
      </c>
      <c r="D54" s="43">
        <v>0.5</v>
      </c>
      <c r="E54" s="43">
        <v>27470</v>
      </c>
      <c r="F54" s="42">
        <v>80.62</v>
      </c>
    </row>
    <row r="55" spans="1:6" ht="15" thickBot="1">
      <c r="A55" s="45">
        <v>25</v>
      </c>
      <c r="B55" s="44" t="s">
        <v>113</v>
      </c>
      <c r="C55" s="43">
        <v>166</v>
      </c>
      <c r="D55" s="43">
        <v>0.49</v>
      </c>
      <c r="E55" s="43">
        <v>27636</v>
      </c>
      <c r="F55" s="42">
        <v>81.11</v>
      </c>
    </row>
    <row r="56" spans="1:6" ht="15" thickBot="1">
      <c r="A56" s="45">
        <v>152</v>
      </c>
      <c r="B56" s="44" t="s">
        <v>275</v>
      </c>
      <c r="C56" s="43">
        <v>158</v>
      </c>
      <c r="D56" s="43">
        <v>0.46</v>
      </c>
      <c r="E56" s="43">
        <v>27794</v>
      </c>
      <c r="F56" s="42">
        <v>81.569999999999993</v>
      </c>
    </row>
    <row r="57" spans="1:6" ht="15" thickBot="1">
      <c r="A57" s="45">
        <v>123</v>
      </c>
      <c r="B57" s="44" t="s">
        <v>274</v>
      </c>
      <c r="C57" s="43">
        <v>155</v>
      </c>
      <c r="D57" s="43">
        <v>0.45</v>
      </c>
      <c r="E57" s="43">
        <v>27949</v>
      </c>
      <c r="F57" s="42">
        <v>82.02</v>
      </c>
    </row>
    <row r="58" spans="1:6" ht="15" thickBot="1">
      <c r="A58" s="45">
        <v>12</v>
      </c>
      <c r="B58" s="44" t="s">
        <v>100</v>
      </c>
      <c r="C58" s="43">
        <v>154</v>
      </c>
      <c r="D58" s="43">
        <v>0.45</v>
      </c>
      <c r="E58" s="43">
        <v>28103</v>
      </c>
      <c r="F58" s="42">
        <v>82.48</v>
      </c>
    </row>
    <row r="59" spans="1:6" ht="15" thickBot="1">
      <c r="A59" s="45">
        <v>51</v>
      </c>
      <c r="B59" s="44" t="s">
        <v>273</v>
      </c>
      <c r="C59" s="43">
        <v>151</v>
      </c>
      <c r="D59" s="43">
        <v>0.44</v>
      </c>
      <c r="E59" s="43">
        <v>28254</v>
      </c>
      <c r="F59" s="42">
        <v>82.92</v>
      </c>
    </row>
    <row r="60" spans="1:6" ht="15" thickBot="1">
      <c r="A60" s="45">
        <v>231</v>
      </c>
      <c r="B60" s="44" t="s">
        <v>88</v>
      </c>
      <c r="C60" s="43">
        <v>149</v>
      </c>
      <c r="D60" s="43">
        <v>0.44</v>
      </c>
      <c r="E60" s="43">
        <v>28403</v>
      </c>
      <c r="F60" s="42">
        <v>83.36</v>
      </c>
    </row>
    <row r="61" spans="1:6" ht="15" thickBot="1">
      <c r="A61" s="45">
        <v>62</v>
      </c>
      <c r="B61" s="44" t="s">
        <v>271</v>
      </c>
      <c r="C61" s="43">
        <v>142</v>
      </c>
      <c r="D61" s="43">
        <v>0.42</v>
      </c>
      <c r="E61" s="43">
        <v>28545</v>
      </c>
      <c r="F61" s="42">
        <v>83.77</v>
      </c>
    </row>
    <row r="62" spans="1:6" ht="15" thickBot="1">
      <c r="A62" s="45">
        <v>205</v>
      </c>
      <c r="B62" s="44" t="s">
        <v>279</v>
      </c>
      <c r="C62" s="43">
        <v>127</v>
      </c>
      <c r="D62" s="43">
        <v>0.37</v>
      </c>
      <c r="E62" s="43">
        <v>28672</v>
      </c>
      <c r="F62" s="42">
        <v>84.15</v>
      </c>
    </row>
    <row r="63" spans="1:6" ht="15" thickBot="1">
      <c r="A63" s="45">
        <v>138</v>
      </c>
      <c r="B63" s="44" t="s">
        <v>269</v>
      </c>
      <c r="C63" s="43">
        <v>121</v>
      </c>
      <c r="D63" s="43">
        <v>0.36</v>
      </c>
      <c r="E63" s="43">
        <v>28793</v>
      </c>
      <c r="F63" s="42">
        <v>84.5</v>
      </c>
    </row>
    <row r="64" spans="1:6" ht="15" thickBot="1">
      <c r="A64" s="45">
        <v>154</v>
      </c>
      <c r="B64" s="44" t="s">
        <v>268</v>
      </c>
      <c r="C64" s="43">
        <v>115</v>
      </c>
      <c r="D64" s="43">
        <v>0.34</v>
      </c>
      <c r="E64" s="43">
        <v>28908</v>
      </c>
      <c r="F64" s="42">
        <v>84.84</v>
      </c>
    </row>
    <row r="65" spans="1:6" ht="15" thickBot="1">
      <c r="A65" s="45">
        <v>233</v>
      </c>
      <c r="B65" s="44" t="s">
        <v>270</v>
      </c>
      <c r="C65" s="43">
        <v>114</v>
      </c>
      <c r="D65" s="43">
        <v>0.33</v>
      </c>
      <c r="E65" s="43">
        <v>29022</v>
      </c>
      <c r="F65" s="42">
        <v>85.17</v>
      </c>
    </row>
    <row r="66" spans="1:6" ht="15" thickBot="1">
      <c r="A66" s="45">
        <v>29</v>
      </c>
      <c r="B66" s="44" t="s">
        <v>97</v>
      </c>
      <c r="C66" s="43">
        <v>111</v>
      </c>
      <c r="D66" s="43">
        <v>0.33</v>
      </c>
      <c r="E66" s="43">
        <v>29133</v>
      </c>
      <c r="F66" s="42">
        <v>85.5</v>
      </c>
    </row>
    <row r="67" spans="1:6" ht="15" thickBot="1">
      <c r="A67" s="45">
        <v>43</v>
      </c>
      <c r="B67" s="44" t="s">
        <v>105</v>
      </c>
      <c r="C67" s="43">
        <v>110</v>
      </c>
      <c r="D67" s="43">
        <v>0.32</v>
      </c>
      <c r="E67" s="43">
        <v>29243</v>
      </c>
      <c r="F67" s="42">
        <v>85.82</v>
      </c>
    </row>
    <row r="68" spans="1:6" ht="15" thickBot="1">
      <c r="A68" s="45">
        <v>660</v>
      </c>
      <c r="B68" s="44" t="s">
        <v>267</v>
      </c>
      <c r="C68" s="43">
        <v>109</v>
      </c>
      <c r="D68" s="43">
        <v>0.32</v>
      </c>
      <c r="E68" s="43">
        <v>29352</v>
      </c>
      <c r="F68" s="42">
        <v>86.14</v>
      </c>
    </row>
    <row r="69" spans="1:6" ht="15" thickBot="1">
      <c r="A69" s="45">
        <v>97</v>
      </c>
      <c r="B69" s="44" t="s">
        <v>265</v>
      </c>
      <c r="C69" s="43">
        <v>106</v>
      </c>
      <c r="D69" s="43">
        <v>0.31</v>
      </c>
      <c r="E69" s="43">
        <v>29458</v>
      </c>
      <c r="F69" s="42">
        <v>86.45</v>
      </c>
    </row>
    <row r="70" spans="1:6" ht="15" thickBot="1">
      <c r="A70" s="45">
        <v>161</v>
      </c>
      <c r="B70" s="44" t="s">
        <v>266</v>
      </c>
      <c r="C70" s="43">
        <v>105</v>
      </c>
      <c r="D70" s="43">
        <v>0.31</v>
      </c>
      <c r="E70" s="43">
        <v>29563</v>
      </c>
      <c r="F70" s="42">
        <v>86.76</v>
      </c>
    </row>
    <row r="71" spans="1:6" ht="15" thickBot="1">
      <c r="A71" s="45">
        <v>246</v>
      </c>
      <c r="B71" s="44" t="s">
        <v>262</v>
      </c>
      <c r="C71" s="43">
        <v>105</v>
      </c>
      <c r="D71" s="43">
        <v>0.31</v>
      </c>
      <c r="E71" s="43">
        <v>29668</v>
      </c>
      <c r="F71" s="42">
        <v>87.07</v>
      </c>
    </row>
    <row r="72" spans="1:6" ht="15" thickBot="1">
      <c r="A72" s="45">
        <v>33</v>
      </c>
      <c r="B72" s="44" t="s">
        <v>117</v>
      </c>
      <c r="C72" s="43">
        <v>105</v>
      </c>
      <c r="D72" s="43">
        <v>0.31</v>
      </c>
      <c r="E72" s="43">
        <v>29773</v>
      </c>
      <c r="F72" s="42">
        <v>87.38</v>
      </c>
    </row>
    <row r="73" spans="1:6" ht="15" thickBot="1">
      <c r="A73" s="45">
        <v>3</v>
      </c>
      <c r="B73" s="44" t="s">
        <v>259</v>
      </c>
      <c r="C73" s="43">
        <v>100</v>
      </c>
      <c r="D73" s="43">
        <v>0.28999999999999998</v>
      </c>
      <c r="E73" s="43">
        <v>29873</v>
      </c>
      <c r="F73" s="42">
        <v>87.67</v>
      </c>
    </row>
    <row r="74" spans="1:6" ht="15" thickBot="1">
      <c r="A74" s="45">
        <v>5</v>
      </c>
      <c r="B74" s="44" t="s">
        <v>260</v>
      </c>
      <c r="C74" s="43">
        <v>100</v>
      </c>
      <c r="D74" s="43">
        <v>0.28999999999999998</v>
      </c>
      <c r="E74" s="43">
        <v>29973</v>
      </c>
      <c r="F74" s="42">
        <v>87.96</v>
      </c>
    </row>
    <row r="75" spans="1:6" ht="15" thickBot="1">
      <c r="A75" s="45">
        <v>133</v>
      </c>
      <c r="B75" s="44" t="s">
        <v>84</v>
      </c>
      <c r="C75" s="43">
        <v>99</v>
      </c>
      <c r="D75" s="43">
        <v>0.28999999999999998</v>
      </c>
      <c r="E75" s="43">
        <v>30072</v>
      </c>
      <c r="F75" s="42">
        <v>88.25</v>
      </c>
    </row>
    <row r="76" spans="1:6" ht="15" thickBot="1">
      <c r="A76" s="45">
        <v>230</v>
      </c>
      <c r="B76" s="44" t="s">
        <v>261</v>
      </c>
      <c r="C76" s="43">
        <v>93</v>
      </c>
      <c r="D76" s="43">
        <v>0.27</v>
      </c>
      <c r="E76" s="43">
        <v>30165</v>
      </c>
      <c r="F76" s="42">
        <v>88.53</v>
      </c>
    </row>
    <row r="77" spans="1:6" ht="15" thickBot="1">
      <c r="A77" s="45">
        <v>250</v>
      </c>
      <c r="B77" s="44" t="s">
        <v>258</v>
      </c>
      <c r="C77" s="43">
        <v>93</v>
      </c>
      <c r="D77" s="43">
        <v>0.27</v>
      </c>
      <c r="E77" s="43">
        <v>30258</v>
      </c>
      <c r="F77" s="42">
        <v>88.8</v>
      </c>
    </row>
    <row r="78" spans="1:6" ht="15" thickBot="1">
      <c r="A78" s="45">
        <v>140</v>
      </c>
      <c r="B78" s="44" t="s">
        <v>257</v>
      </c>
      <c r="C78" s="43">
        <v>92</v>
      </c>
      <c r="D78" s="43">
        <v>0.27</v>
      </c>
      <c r="E78" s="43">
        <v>30350</v>
      </c>
      <c r="F78" s="42">
        <v>89.07</v>
      </c>
    </row>
    <row r="79" spans="1:6" ht="15" thickBot="1">
      <c r="A79" s="45">
        <v>141</v>
      </c>
      <c r="B79" s="44" t="s">
        <v>256</v>
      </c>
      <c r="C79" s="43">
        <v>84</v>
      </c>
      <c r="D79" s="43">
        <v>0.25</v>
      </c>
      <c r="E79" s="43">
        <v>30434</v>
      </c>
      <c r="F79" s="42">
        <v>89.32</v>
      </c>
    </row>
    <row r="80" spans="1:6" ht="15" thickBot="1">
      <c r="A80" s="45">
        <v>211</v>
      </c>
      <c r="B80" s="44" t="s">
        <v>254</v>
      </c>
      <c r="C80" s="43">
        <v>83</v>
      </c>
      <c r="D80" s="43">
        <v>0.24</v>
      </c>
      <c r="E80" s="43">
        <v>30517</v>
      </c>
      <c r="F80" s="42">
        <v>89.56</v>
      </c>
    </row>
    <row r="81" spans="1:6" ht="15" thickBot="1">
      <c r="A81" s="45">
        <v>7</v>
      </c>
      <c r="B81" s="44" t="s">
        <v>249</v>
      </c>
      <c r="C81" s="43">
        <v>79</v>
      </c>
      <c r="D81" s="43">
        <v>0.23</v>
      </c>
      <c r="E81" s="43">
        <v>30596</v>
      </c>
      <c r="F81" s="42">
        <v>89.79</v>
      </c>
    </row>
    <row r="82" spans="1:6" ht="15" thickBot="1">
      <c r="A82" s="45">
        <v>102</v>
      </c>
      <c r="B82" s="44" t="s">
        <v>248</v>
      </c>
      <c r="C82" s="43">
        <v>78</v>
      </c>
      <c r="D82" s="43">
        <v>0.23</v>
      </c>
      <c r="E82" s="43">
        <v>30674</v>
      </c>
      <c r="F82" s="42">
        <v>90.02</v>
      </c>
    </row>
    <row r="83" spans="1:6" ht="15" thickBot="1">
      <c r="A83" s="45">
        <v>143</v>
      </c>
      <c r="B83" s="44" t="s">
        <v>264</v>
      </c>
      <c r="C83" s="43">
        <v>78</v>
      </c>
      <c r="D83" s="43">
        <v>0.23</v>
      </c>
      <c r="E83" s="43">
        <v>30752</v>
      </c>
      <c r="F83" s="42">
        <v>90.25</v>
      </c>
    </row>
    <row r="84" spans="1:6" ht="15" thickBot="1">
      <c r="A84" s="45">
        <v>163</v>
      </c>
      <c r="B84" s="44" t="s">
        <v>245</v>
      </c>
      <c r="C84" s="43">
        <v>77</v>
      </c>
      <c r="D84" s="43">
        <v>0.23</v>
      </c>
      <c r="E84" s="43">
        <v>30829</v>
      </c>
      <c r="F84" s="42">
        <v>90.48</v>
      </c>
    </row>
    <row r="85" spans="1:6" ht="15" thickBot="1">
      <c r="A85" s="45">
        <v>245</v>
      </c>
      <c r="B85" s="44" t="s">
        <v>244</v>
      </c>
      <c r="C85" s="43">
        <v>77</v>
      </c>
      <c r="D85" s="43">
        <v>0.23</v>
      </c>
      <c r="E85" s="43">
        <v>30906</v>
      </c>
      <c r="F85" s="42">
        <v>90.7</v>
      </c>
    </row>
    <row r="86" spans="1:6" ht="15" thickBot="1">
      <c r="A86" s="45">
        <v>60</v>
      </c>
      <c r="B86" s="44" t="s">
        <v>246</v>
      </c>
      <c r="C86" s="43">
        <v>77</v>
      </c>
      <c r="D86" s="43">
        <v>0.23</v>
      </c>
      <c r="E86" s="43">
        <v>30983</v>
      </c>
      <c r="F86" s="42">
        <v>90.93</v>
      </c>
    </row>
    <row r="87" spans="1:6" ht="15" thickBot="1">
      <c r="A87" s="45">
        <v>21</v>
      </c>
      <c r="B87" s="44" t="s">
        <v>96</v>
      </c>
      <c r="C87" s="43">
        <v>74</v>
      </c>
      <c r="D87" s="43">
        <v>0.22</v>
      </c>
      <c r="E87" s="43">
        <v>31057</v>
      </c>
      <c r="F87" s="42">
        <v>91.15</v>
      </c>
    </row>
    <row r="88" spans="1:6" ht="15" thickBot="1">
      <c r="A88" s="45">
        <v>242</v>
      </c>
      <c r="B88" s="44" t="s">
        <v>243</v>
      </c>
      <c r="C88" s="43">
        <v>73</v>
      </c>
      <c r="D88" s="43">
        <v>0.21</v>
      </c>
      <c r="E88" s="43">
        <v>31130</v>
      </c>
      <c r="F88" s="42">
        <v>91.36</v>
      </c>
    </row>
    <row r="89" spans="1:6" ht="15" thickBot="1">
      <c r="A89" s="45">
        <v>657</v>
      </c>
      <c r="B89" s="44" t="s">
        <v>272</v>
      </c>
      <c r="C89" s="43">
        <v>73</v>
      </c>
      <c r="D89" s="43">
        <v>0.21</v>
      </c>
      <c r="E89" s="43">
        <v>31203</v>
      </c>
      <c r="F89" s="42">
        <v>91.57</v>
      </c>
    </row>
    <row r="90" spans="1:6" ht="15" thickBot="1">
      <c r="A90" s="45">
        <v>101</v>
      </c>
      <c r="B90" s="44" t="s">
        <v>263</v>
      </c>
      <c r="C90" s="43">
        <v>72</v>
      </c>
      <c r="D90" s="43">
        <v>0.21</v>
      </c>
      <c r="E90" s="43">
        <v>31275</v>
      </c>
      <c r="F90" s="42">
        <v>91.79</v>
      </c>
    </row>
    <row r="91" spans="1:6" ht="15" thickBot="1">
      <c r="A91" s="45">
        <v>26</v>
      </c>
      <c r="B91" s="44" t="s">
        <v>98</v>
      </c>
      <c r="C91" s="43">
        <v>69</v>
      </c>
      <c r="D91" s="43">
        <v>0.2</v>
      </c>
      <c r="E91" s="43">
        <v>31344</v>
      </c>
      <c r="F91" s="42">
        <v>91.99</v>
      </c>
    </row>
    <row r="92" spans="1:6" ht="15" thickBot="1">
      <c r="A92" s="45">
        <v>259</v>
      </c>
      <c r="B92" s="44" t="s">
        <v>250</v>
      </c>
      <c r="C92" s="43">
        <v>68</v>
      </c>
      <c r="D92" s="43">
        <v>0.2</v>
      </c>
      <c r="E92" s="43">
        <v>31412</v>
      </c>
      <c r="F92" s="42">
        <v>92.19</v>
      </c>
    </row>
    <row r="93" spans="1:6" ht="15" thickBot="1">
      <c r="A93" s="45">
        <v>108</v>
      </c>
      <c r="B93" s="44" t="s">
        <v>242</v>
      </c>
      <c r="C93" s="43">
        <v>63</v>
      </c>
      <c r="D93" s="43">
        <v>0.18</v>
      </c>
      <c r="E93" s="43">
        <v>31475</v>
      </c>
      <c r="F93" s="42">
        <v>92.37</v>
      </c>
    </row>
    <row r="94" spans="1:6" ht="15" thickBot="1">
      <c r="A94" s="45">
        <v>41</v>
      </c>
      <c r="B94" s="44" t="s">
        <v>94</v>
      </c>
      <c r="C94" s="43">
        <v>63</v>
      </c>
      <c r="D94" s="43">
        <v>0.18</v>
      </c>
      <c r="E94" s="43">
        <v>31538</v>
      </c>
      <c r="F94" s="42">
        <v>92.56</v>
      </c>
    </row>
    <row r="95" spans="1:6" ht="15" thickBot="1">
      <c r="A95" s="45">
        <v>125</v>
      </c>
      <c r="B95" s="44" t="s">
        <v>237</v>
      </c>
      <c r="C95" s="43">
        <v>58</v>
      </c>
      <c r="D95" s="43">
        <v>0.17</v>
      </c>
      <c r="E95" s="43">
        <v>31596</v>
      </c>
      <c r="F95" s="42">
        <v>92.73</v>
      </c>
    </row>
    <row r="96" spans="1:6" ht="15" thickBot="1">
      <c r="A96" s="45">
        <v>147</v>
      </c>
      <c r="B96" s="44" t="s">
        <v>241</v>
      </c>
      <c r="C96" s="43">
        <v>58</v>
      </c>
      <c r="D96" s="43">
        <v>0.17</v>
      </c>
      <c r="E96" s="43">
        <v>31654</v>
      </c>
      <c r="F96" s="42">
        <v>92.9</v>
      </c>
    </row>
    <row r="97" spans="1:6" ht="15" thickBot="1">
      <c r="A97" s="45">
        <v>201</v>
      </c>
      <c r="B97" s="44" t="s">
        <v>240</v>
      </c>
      <c r="C97" s="43">
        <v>58</v>
      </c>
      <c r="D97" s="43">
        <v>0.17</v>
      </c>
      <c r="E97" s="43">
        <v>31712</v>
      </c>
      <c r="F97" s="42">
        <v>93.07</v>
      </c>
    </row>
    <row r="98" spans="1:6" ht="15" thickBot="1">
      <c r="A98" s="45">
        <v>4</v>
      </c>
      <c r="B98" s="44" t="s">
        <v>234</v>
      </c>
      <c r="C98" s="43">
        <v>58</v>
      </c>
      <c r="D98" s="43">
        <v>0.17</v>
      </c>
      <c r="E98" s="43">
        <v>31770</v>
      </c>
      <c r="F98" s="42">
        <v>93.24</v>
      </c>
    </row>
    <row r="99" spans="1:6" ht="15" thickBot="1">
      <c r="A99" s="45">
        <v>132</v>
      </c>
      <c r="B99" s="44" t="s">
        <v>235</v>
      </c>
      <c r="C99" s="43">
        <v>57</v>
      </c>
      <c r="D99" s="43">
        <v>0.17</v>
      </c>
      <c r="E99" s="43">
        <v>31827</v>
      </c>
      <c r="F99" s="42">
        <v>93.41</v>
      </c>
    </row>
    <row r="100" spans="1:6" ht="15" thickBot="1">
      <c r="A100" s="45">
        <v>244</v>
      </c>
      <c r="B100" s="44" t="s">
        <v>239</v>
      </c>
      <c r="C100" s="43">
        <v>57</v>
      </c>
      <c r="D100" s="43">
        <v>0.17</v>
      </c>
      <c r="E100" s="43">
        <v>31884</v>
      </c>
      <c r="F100" s="42">
        <v>93.57</v>
      </c>
    </row>
    <row r="101" spans="1:6" ht="15" thickBot="1">
      <c r="A101" s="45">
        <v>257</v>
      </c>
      <c r="B101" s="44" t="s">
        <v>288</v>
      </c>
      <c r="C101" s="43">
        <v>57</v>
      </c>
      <c r="D101" s="43">
        <v>0.17</v>
      </c>
      <c r="E101" s="43">
        <v>31941</v>
      </c>
      <c r="F101" s="42">
        <v>93.74</v>
      </c>
    </row>
    <row r="102" spans="1:6" ht="15" thickBot="1">
      <c r="A102" s="45">
        <v>112</v>
      </c>
      <c r="B102" s="44" t="s">
        <v>236</v>
      </c>
      <c r="C102" s="43">
        <v>56</v>
      </c>
      <c r="D102" s="43">
        <v>0.16</v>
      </c>
      <c r="E102" s="43">
        <v>31997</v>
      </c>
      <c r="F102" s="42">
        <v>93.9</v>
      </c>
    </row>
    <row r="103" spans="1:6" ht="15" thickBot="1">
      <c r="A103" s="45">
        <v>37</v>
      </c>
      <c r="B103" s="44" t="s">
        <v>92</v>
      </c>
      <c r="C103" s="43">
        <v>55</v>
      </c>
      <c r="D103" s="43">
        <v>0.16</v>
      </c>
      <c r="E103" s="43">
        <v>32052</v>
      </c>
      <c r="F103" s="42">
        <v>94.07</v>
      </c>
    </row>
    <row r="104" spans="1:6" ht="15" thickBot="1">
      <c r="A104" s="45">
        <v>148</v>
      </c>
      <c r="B104" s="44" t="s">
        <v>232</v>
      </c>
      <c r="C104" s="43">
        <v>53</v>
      </c>
      <c r="D104" s="43">
        <v>0.16</v>
      </c>
      <c r="E104" s="43">
        <v>32105</v>
      </c>
      <c r="F104" s="42">
        <v>94.22</v>
      </c>
    </row>
    <row r="105" spans="1:6" ht="15" thickBot="1">
      <c r="A105" s="45">
        <v>251</v>
      </c>
      <c r="B105" s="44" t="s">
        <v>230</v>
      </c>
      <c r="C105" s="43">
        <v>53</v>
      </c>
      <c r="D105" s="43">
        <v>0.16</v>
      </c>
      <c r="E105" s="43">
        <v>32158</v>
      </c>
      <c r="F105" s="42">
        <v>94.38</v>
      </c>
    </row>
    <row r="106" spans="1:6" ht="15" thickBot="1">
      <c r="A106" s="45">
        <v>44</v>
      </c>
      <c r="B106" s="44" t="s">
        <v>102</v>
      </c>
      <c r="C106" s="43">
        <v>53</v>
      </c>
      <c r="D106" s="43">
        <v>0.16</v>
      </c>
      <c r="E106" s="43">
        <v>32211</v>
      </c>
      <c r="F106" s="42">
        <v>94.53</v>
      </c>
    </row>
    <row r="107" spans="1:6" ht="15" thickBot="1">
      <c r="A107" s="45">
        <v>126</v>
      </c>
      <c r="B107" s="44" t="s">
        <v>229</v>
      </c>
      <c r="C107" s="43">
        <v>52</v>
      </c>
      <c r="D107" s="43">
        <v>0.15</v>
      </c>
      <c r="E107" s="43">
        <v>32263</v>
      </c>
      <c r="F107" s="42">
        <v>94.69</v>
      </c>
    </row>
    <row r="108" spans="1:6" ht="15" thickBot="1">
      <c r="A108" s="45">
        <v>229</v>
      </c>
      <c r="B108" s="44" t="s">
        <v>231</v>
      </c>
      <c r="C108" s="43">
        <v>49</v>
      </c>
      <c r="D108" s="43">
        <v>0.14000000000000001</v>
      </c>
      <c r="E108" s="43">
        <v>32312</v>
      </c>
      <c r="F108" s="42">
        <v>94.83</v>
      </c>
    </row>
    <row r="109" spans="1:6" ht="15" thickBot="1">
      <c r="A109" s="45">
        <v>114</v>
      </c>
      <c r="B109" s="44" t="s">
        <v>233</v>
      </c>
      <c r="C109" s="43">
        <v>47</v>
      </c>
      <c r="D109" s="43">
        <v>0.14000000000000001</v>
      </c>
      <c r="E109" s="43">
        <v>32359</v>
      </c>
      <c r="F109" s="42">
        <v>94.97</v>
      </c>
    </row>
    <row r="110" spans="1:6" ht="15" thickBot="1">
      <c r="A110" s="45">
        <v>653</v>
      </c>
      <c r="B110" s="44" t="s">
        <v>252</v>
      </c>
      <c r="C110" s="43">
        <v>46</v>
      </c>
      <c r="D110" s="43">
        <v>0.14000000000000001</v>
      </c>
      <c r="E110" s="43">
        <v>32405</v>
      </c>
      <c r="F110" s="42">
        <v>95.1</v>
      </c>
    </row>
    <row r="111" spans="1:6" ht="15" thickBot="1">
      <c r="A111" s="45">
        <v>52</v>
      </c>
      <c r="B111" s="44" t="s">
        <v>228</v>
      </c>
      <c r="C111" s="43">
        <v>45</v>
      </c>
      <c r="D111" s="43">
        <v>0.13</v>
      </c>
      <c r="E111" s="43">
        <v>32450</v>
      </c>
      <c r="F111" s="42">
        <v>95.23</v>
      </c>
    </row>
    <row r="112" spans="1:6" ht="15" thickBot="1">
      <c r="A112" s="45">
        <v>107</v>
      </c>
      <c r="B112" s="44" t="s">
        <v>225</v>
      </c>
      <c r="C112" s="43">
        <v>41</v>
      </c>
      <c r="D112" s="43">
        <v>0.12</v>
      </c>
      <c r="E112" s="43">
        <v>32491</v>
      </c>
      <c r="F112" s="42">
        <v>95.35</v>
      </c>
    </row>
    <row r="113" spans="1:6" ht="15" thickBot="1">
      <c r="A113" s="45">
        <v>28</v>
      </c>
      <c r="B113" s="44" t="s">
        <v>93</v>
      </c>
      <c r="C113" s="43">
        <v>41</v>
      </c>
      <c r="D113" s="43">
        <v>0.12</v>
      </c>
      <c r="E113" s="43">
        <v>32532</v>
      </c>
      <c r="F113" s="42">
        <v>95.47</v>
      </c>
    </row>
    <row r="114" spans="1:6" ht="15" thickBot="1">
      <c r="A114" s="45">
        <v>105</v>
      </c>
      <c r="B114" s="44" t="s">
        <v>226</v>
      </c>
      <c r="C114" s="43">
        <v>40</v>
      </c>
      <c r="D114" s="43">
        <v>0.12</v>
      </c>
      <c r="E114" s="43">
        <v>32572</v>
      </c>
      <c r="F114" s="42">
        <v>95.59</v>
      </c>
    </row>
    <row r="115" spans="1:6" ht="15" thickBot="1">
      <c r="A115" s="45">
        <v>142</v>
      </c>
      <c r="B115" s="44" t="s">
        <v>223</v>
      </c>
      <c r="C115" s="43">
        <v>40</v>
      </c>
      <c r="D115" s="43">
        <v>0.12</v>
      </c>
      <c r="E115" s="43">
        <v>32612</v>
      </c>
      <c r="F115" s="42">
        <v>95.71</v>
      </c>
    </row>
    <row r="116" spans="1:6" ht="15" thickBot="1">
      <c r="A116" s="45">
        <v>139</v>
      </c>
      <c r="B116" s="44" t="s">
        <v>221</v>
      </c>
      <c r="C116" s="43">
        <v>39</v>
      </c>
      <c r="D116" s="43">
        <v>0.11</v>
      </c>
      <c r="E116" s="43">
        <v>32651</v>
      </c>
      <c r="F116" s="42">
        <v>95.82</v>
      </c>
    </row>
    <row r="117" spans="1:6" ht="15" thickBot="1">
      <c r="A117" s="45">
        <v>120</v>
      </c>
      <c r="B117" s="44" t="s">
        <v>219</v>
      </c>
      <c r="C117" s="43">
        <v>38</v>
      </c>
      <c r="D117" s="43">
        <v>0.11</v>
      </c>
      <c r="E117" s="43">
        <v>32689</v>
      </c>
      <c r="F117" s="42">
        <v>95.94</v>
      </c>
    </row>
    <row r="118" spans="1:6" ht="15" thickBot="1">
      <c r="A118" s="45">
        <v>134</v>
      </c>
      <c r="B118" s="44" t="s">
        <v>224</v>
      </c>
      <c r="C118" s="43">
        <v>38</v>
      </c>
      <c r="D118" s="43">
        <v>0.11</v>
      </c>
      <c r="E118" s="43">
        <v>32727</v>
      </c>
      <c r="F118" s="42">
        <v>96.05</v>
      </c>
    </row>
    <row r="119" spans="1:6" ht="15" thickBot="1">
      <c r="A119" s="45">
        <v>2617</v>
      </c>
      <c r="B119" s="44" t="s">
        <v>217</v>
      </c>
      <c r="C119" s="43">
        <v>38</v>
      </c>
      <c r="D119" s="43">
        <v>0.11</v>
      </c>
      <c r="E119" s="43">
        <v>32765</v>
      </c>
      <c r="F119" s="42">
        <v>96.16</v>
      </c>
    </row>
    <row r="120" spans="1:6" ht="15" thickBot="1">
      <c r="A120" s="45">
        <v>96</v>
      </c>
      <c r="B120" s="44" t="s">
        <v>253</v>
      </c>
      <c r="C120" s="43">
        <v>38</v>
      </c>
      <c r="D120" s="43">
        <v>0.11</v>
      </c>
      <c r="E120" s="43">
        <v>32803</v>
      </c>
      <c r="F120" s="42">
        <v>96.27</v>
      </c>
    </row>
    <row r="121" spans="1:6" ht="15" thickBot="1">
      <c r="A121" s="45">
        <v>144</v>
      </c>
      <c r="B121" s="44" t="s">
        <v>222</v>
      </c>
      <c r="C121" s="43">
        <v>37</v>
      </c>
      <c r="D121" s="43">
        <v>0.11</v>
      </c>
      <c r="E121" s="43">
        <v>32840</v>
      </c>
      <c r="F121" s="42">
        <v>96.38</v>
      </c>
    </row>
    <row r="122" spans="1:6" ht="15" thickBot="1">
      <c r="A122" s="45">
        <v>253</v>
      </c>
      <c r="B122" s="44" t="s">
        <v>218</v>
      </c>
      <c r="C122" s="43">
        <v>37</v>
      </c>
      <c r="D122" s="43">
        <v>0.11</v>
      </c>
      <c r="E122" s="43">
        <v>32877</v>
      </c>
      <c r="F122" s="42">
        <v>96.49</v>
      </c>
    </row>
    <row r="123" spans="1:6" ht="15" thickBot="1">
      <c r="A123" s="45">
        <v>121</v>
      </c>
      <c r="B123" s="44" t="s">
        <v>216</v>
      </c>
      <c r="C123" s="43">
        <v>35</v>
      </c>
      <c r="D123" s="43">
        <v>0.1</v>
      </c>
      <c r="E123" s="43">
        <v>32912</v>
      </c>
      <c r="F123" s="42">
        <v>96.59</v>
      </c>
    </row>
    <row r="124" spans="1:6" ht="15" thickBot="1">
      <c r="A124" s="45">
        <v>252</v>
      </c>
      <c r="B124" s="44" t="s">
        <v>277</v>
      </c>
      <c r="C124" s="43">
        <v>34</v>
      </c>
      <c r="D124" s="43">
        <v>0.1</v>
      </c>
      <c r="E124" s="43">
        <v>32946</v>
      </c>
      <c r="F124" s="42">
        <v>96.69</v>
      </c>
    </row>
    <row r="125" spans="1:6" ht="15" thickBot="1">
      <c r="A125" s="45">
        <v>115</v>
      </c>
      <c r="B125" s="44" t="s">
        <v>238</v>
      </c>
      <c r="C125" s="43">
        <v>32</v>
      </c>
      <c r="D125" s="43">
        <v>0.09</v>
      </c>
      <c r="E125" s="43">
        <v>32978</v>
      </c>
      <c r="F125" s="42">
        <v>96.78</v>
      </c>
    </row>
    <row r="126" spans="1:6" ht="15" thickBot="1">
      <c r="A126" s="45">
        <v>128</v>
      </c>
      <c r="B126" s="44" t="s">
        <v>212</v>
      </c>
      <c r="C126" s="43">
        <v>32</v>
      </c>
      <c r="D126" s="43">
        <v>0.09</v>
      </c>
      <c r="E126" s="43">
        <v>33010</v>
      </c>
      <c r="F126" s="42">
        <v>96.88</v>
      </c>
    </row>
    <row r="127" spans="1:6" ht="15" thickBot="1">
      <c r="A127" s="45">
        <v>234</v>
      </c>
      <c r="B127" s="44" t="s">
        <v>211</v>
      </c>
      <c r="C127" s="43">
        <v>31</v>
      </c>
      <c r="D127" s="43">
        <v>0.09</v>
      </c>
      <c r="E127" s="43">
        <v>33041</v>
      </c>
      <c r="F127" s="42">
        <v>96.97</v>
      </c>
    </row>
    <row r="128" spans="1:6" ht="15" thickBot="1">
      <c r="A128" s="45">
        <v>661</v>
      </c>
      <c r="B128" s="44" t="s">
        <v>214</v>
      </c>
      <c r="C128" s="43">
        <v>31</v>
      </c>
      <c r="D128" s="43">
        <v>0.09</v>
      </c>
      <c r="E128" s="43">
        <v>33072</v>
      </c>
      <c r="F128" s="42">
        <v>97.06</v>
      </c>
    </row>
    <row r="129" spans="1:6" ht="15" thickBot="1">
      <c r="A129" s="45">
        <v>47</v>
      </c>
      <c r="B129" s="44" t="s">
        <v>91</v>
      </c>
      <c r="C129" s="43">
        <v>29</v>
      </c>
      <c r="D129" s="43">
        <v>0.09</v>
      </c>
      <c r="E129" s="43">
        <v>33101</v>
      </c>
      <c r="F129" s="42">
        <v>97.14</v>
      </c>
    </row>
    <row r="130" spans="1:6" ht="15" thickBot="1">
      <c r="A130" s="45">
        <v>239</v>
      </c>
      <c r="B130" s="44" t="s">
        <v>208</v>
      </c>
      <c r="C130" s="43">
        <v>28</v>
      </c>
      <c r="D130" s="43">
        <v>0.08</v>
      </c>
      <c r="E130" s="43">
        <v>33129</v>
      </c>
      <c r="F130" s="42">
        <v>97.23</v>
      </c>
    </row>
    <row r="131" spans="1:6" ht="15" thickBot="1">
      <c r="A131" s="45">
        <v>162</v>
      </c>
      <c r="B131" s="44" t="s">
        <v>213</v>
      </c>
      <c r="C131" s="43">
        <v>27</v>
      </c>
      <c r="D131" s="43">
        <v>0.08</v>
      </c>
      <c r="E131" s="43">
        <v>33156</v>
      </c>
      <c r="F131" s="42">
        <v>97.31</v>
      </c>
    </row>
    <row r="132" spans="1:6" ht="15" thickBot="1">
      <c r="A132" s="45">
        <v>84</v>
      </c>
      <c r="B132" s="44" t="s">
        <v>209</v>
      </c>
      <c r="C132" s="43">
        <v>27</v>
      </c>
      <c r="D132" s="43">
        <v>0.08</v>
      </c>
      <c r="E132" s="43">
        <v>33183</v>
      </c>
      <c r="F132" s="42">
        <v>97.39</v>
      </c>
    </row>
    <row r="133" spans="1:6" ht="15" thickBot="1">
      <c r="A133" s="45">
        <v>137</v>
      </c>
      <c r="B133" s="44" t="s">
        <v>207</v>
      </c>
      <c r="C133" s="43">
        <v>26</v>
      </c>
      <c r="D133" s="43">
        <v>0.08</v>
      </c>
      <c r="E133" s="43">
        <v>33209</v>
      </c>
      <c r="F133" s="42">
        <v>97.46</v>
      </c>
    </row>
    <row r="134" spans="1:6" ht="15" thickBot="1">
      <c r="A134" s="45">
        <v>6</v>
      </c>
      <c r="B134" s="44" t="s">
        <v>205</v>
      </c>
      <c r="C134" s="43">
        <v>26</v>
      </c>
      <c r="D134" s="43">
        <v>0.08</v>
      </c>
      <c r="E134" s="43">
        <v>33235</v>
      </c>
      <c r="F134" s="42">
        <v>97.54</v>
      </c>
    </row>
    <row r="135" spans="1:6" ht="15" thickBot="1">
      <c r="A135" s="45">
        <v>659</v>
      </c>
      <c r="B135" s="44" t="s">
        <v>227</v>
      </c>
      <c r="C135" s="43">
        <v>25</v>
      </c>
      <c r="D135" s="43">
        <v>7.0000000000000007E-2</v>
      </c>
      <c r="E135" s="43">
        <v>33260</v>
      </c>
      <c r="F135" s="42">
        <v>97.61</v>
      </c>
    </row>
    <row r="136" spans="1:6" ht="15" thickBot="1">
      <c r="A136" s="45">
        <v>165</v>
      </c>
      <c r="B136" s="44" t="s">
        <v>203</v>
      </c>
      <c r="C136" s="43">
        <v>23</v>
      </c>
      <c r="D136" s="43">
        <v>7.0000000000000007E-2</v>
      </c>
      <c r="E136" s="43">
        <v>33283</v>
      </c>
      <c r="F136" s="42">
        <v>97.68</v>
      </c>
    </row>
    <row r="137" spans="1:6" ht="15" thickBot="1">
      <c r="A137" s="45">
        <v>54</v>
      </c>
      <c r="B137" s="44" t="s">
        <v>198</v>
      </c>
      <c r="C137" s="43">
        <v>23</v>
      </c>
      <c r="D137" s="43">
        <v>7.0000000000000007E-2</v>
      </c>
      <c r="E137" s="43">
        <v>33306</v>
      </c>
      <c r="F137" s="42">
        <v>97.75</v>
      </c>
    </row>
    <row r="138" spans="1:6" ht="15" thickBot="1">
      <c r="A138" s="45">
        <v>93</v>
      </c>
      <c r="B138" s="44" t="s">
        <v>200</v>
      </c>
      <c r="C138" s="43">
        <v>23</v>
      </c>
      <c r="D138" s="43">
        <v>7.0000000000000007E-2</v>
      </c>
      <c r="E138" s="43">
        <v>33329</v>
      </c>
      <c r="F138" s="42">
        <v>97.81</v>
      </c>
    </row>
    <row r="139" spans="1:6" ht="15" thickBot="1">
      <c r="A139" s="45">
        <v>76</v>
      </c>
      <c r="B139" s="44" t="s">
        <v>202</v>
      </c>
      <c r="C139" s="43">
        <v>22</v>
      </c>
      <c r="D139" s="43">
        <v>0.06</v>
      </c>
      <c r="E139" s="43">
        <v>33351</v>
      </c>
      <c r="F139" s="42">
        <v>97.88</v>
      </c>
    </row>
    <row r="140" spans="1:6" ht="15" thickBot="1">
      <c r="A140" s="45">
        <v>22</v>
      </c>
      <c r="B140" s="44" t="s">
        <v>215</v>
      </c>
      <c r="C140" s="43">
        <v>21</v>
      </c>
      <c r="D140" s="43">
        <v>0.06</v>
      </c>
      <c r="E140" s="43">
        <v>33372</v>
      </c>
      <c r="F140" s="42">
        <v>97.94</v>
      </c>
    </row>
    <row r="141" spans="1:6" ht="15" thickBot="1">
      <c r="A141" s="45">
        <v>168</v>
      </c>
      <c r="B141" s="44" t="s">
        <v>197</v>
      </c>
      <c r="C141" s="43">
        <v>20</v>
      </c>
      <c r="D141" s="43">
        <v>0.06</v>
      </c>
      <c r="E141" s="43">
        <v>33392</v>
      </c>
      <c r="F141" s="42">
        <v>98</v>
      </c>
    </row>
    <row r="142" spans="1:6" ht="15" thickBot="1">
      <c r="A142" s="45">
        <v>662</v>
      </c>
      <c r="B142" s="44" t="s">
        <v>192</v>
      </c>
      <c r="C142" s="43">
        <v>20</v>
      </c>
      <c r="D142" s="43">
        <v>0.06</v>
      </c>
      <c r="E142" s="43">
        <v>33412</v>
      </c>
      <c r="F142" s="42">
        <v>98.06</v>
      </c>
    </row>
    <row r="143" spans="1:6" ht="15" thickBot="1">
      <c r="A143" s="45">
        <v>116</v>
      </c>
      <c r="B143" s="44" t="s">
        <v>194</v>
      </c>
      <c r="C143" s="43">
        <v>19</v>
      </c>
      <c r="D143" s="43">
        <v>0.06</v>
      </c>
      <c r="E143" s="43">
        <v>33431</v>
      </c>
      <c r="F143" s="42">
        <v>98.11</v>
      </c>
    </row>
    <row r="144" spans="1:6" ht="15" thickBot="1">
      <c r="A144" s="45">
        <v>156</v>
      </c>
      <c r="B144" s="44" t="s">
        <v>191</v>
      </c>
      <c r="C144" s="43">
        <v>19</v>
      </c>
      <c r="D144" s="43">
        <v>0.06</v>
      </c>
      <c r="E144" s="43">
        <v>33450</v>
      </c>
      <c r="F144" s="42">
        <v>98.17</v>
      </c>
    </row>
    <row r="145" spans="1:6" ht="15" thickBot="1">
      <c r="A145" s="45">
        <v>20</v>
      </c>
      <c r="B145" s="44" t="s">
        <v>86</v>
      </c>
      <c r="C145" s="43">
        <v>19</v>
      </c>
      <c r="D145" s="43">
        <v>0.06</v>
      </c>
      <c r="E145" s="43">
        <v>33469</v>
      </c>
      <c r="F145" s="42">
        <v>98.22</v>
      </c>
    </row>
    <row r="146" spans="1:6" ht="15" thickBot="1">
      <c r="A146" s="45">
        <v>23</v>
      </c>
      <c r="B146" s="44" t="s">
        <v>247</v>
      </c>
      <c r="C146" s="43">
        <v>19</v>
      </c>
      <c r="D146" s="43">
        <v>0.06</v>
      </c>
      <c r="E146" s="43">
        <v>33488</v>
      </c>
      <c r="F146" s="42">
        <v>98.28</v>
      </c>
    </row>
    <row r="147" spans="1:6" ht="15" thickBot="1">
      <c r="A147" s="45">
        <v>248</v>
      </c>
      <c r="B147" s="44" t="s">
        <v>196</v>
      </c>
      <c r="C147" s="43">
        <v>19</v>
      </c>
      <c r="D147" s="43">
        <v>0.06</v>
      </c>
      <c r="E147" s="43">
        <v>33507</v>
      </c>
      <c r="F147" s="42">
        <v>98.34</v>
      </c>
    </row>
    <row r="148" spans="1:6" ht="15" thickBot="1">
      <c r="A148" s="45">
        <v>228</v>
      </c>
      <c r="B148" s="44" t="s">
        <v>187</v>
      </c>
      <c r="C148" s="43">
        <v>18</v>
      </c>
      <c r="D148" s="43">
        <v>0.05</v>
      </c>
      <c r="E148" s="43">
        <v>33525</v>
      </c>
      <c r="F148" s="42">
        <v>98.39</v>
      </c>
    </row>
    <row r="149" spans="1:6" ht="15" thickBot="1">
      <c r="A149" s="45">
        <v>164</v>
      </c>
      <c r="B149" s="44" t="s">
        <v>206</v>
      </c>
      <c r="C149" s="43">
        <v>17</v>
      </c>
      <c r="D149" s="43">
        <v>0.05</v>
      </c>
      <c r="E149" s="43">
        <v>33542</v>
      </c>
      <c r="F149" s="42">
        <v>98.44</v>
      </c>
    </row>
    <row r="150" spans="1:6" ht="15" thickBot="1">
      <c r="A150" s="45">
        <v>199</v>
      </c>
      <c r="B150" s="44" t="s">
        <v>185</v>
      </c>
      <c r="C150" s="43">
        <v>17</v>
      </c>
      <c r="D150" s="43">
        <v>0.05</v>
      </c>
      <c r="E150" s="43">
        <v>33559</v>
      </c>
      <c r="F150" s="42">
        <v>98.49</v>
      </c>
    </row>
    <row r="151" spans="1:6" ht="15" thickBot="1">
      <c r="A151" s="45">
        <v>210</v>
      </c>
      <c r="B151" s="44" t="s">
        <v>199</v>
      </c>
      <c r="C151" s="43">
        <v>17</v>
      </c>
      <c r="D151" s="43">
        <v>0.05</v>
      </c>
      <c r="E151" s="43">
        <v>33576</v>
      </c>
      <c r="F151" s="42">
        <v>98.54</v>
      </c>
    </row>
    <row r="152" spans="1:6" ht="15" thickBot="1">
      <c r="A152" s="45">
        <v>42</v>
      </c>
      <c r="B152" s="44" t="s">
        <v>120</v>
      </c>
      <c r="C152" s="43">
        <v>17</v>
      </c>
      <c r="D152" s="43">
        <v>0.05</v>
      </c>
      <c r="E152" s="43">
        <v>33593</v>
      </c>
      <c r="F152" s="42">
        <v>98.59</v>
      </c>
    </row>
    <row r="153" spans="1:6" ht="15" thickBot="1">
      <c r="A153" s="45">
        <v>77</v>
      </c>
      <c r="B153" s="44" t="s">
        <v>184</v>
      </c>
      <c r="C153" s="43">
        <v>17</v>
      </c>
      <c r="D153" s="43">
        <v>0.05</v>
      </c>
      <c r="E153" s="43">
        <v>33610</v>
      </c>
      <c r="F153" s="42">
        <v>98.64</v>
      </c>
    </row>
    <row r="154" spans="1:6" ht="15" thickBot="1">
      <c r="A154" s="45">
        <v>111</v>
      </c>
      <c r="B154" s="44" t="s">
        <v>195</v>
      </c>
      <c r="C154" s="43">
        <v>16</v>
      </c>
      <c r="D154" s="43">
        <v>0.05</v>
      </c>
      <c r="E154" s="43">
        <v>33626</v>
      </c>
      <c r="F154" s="42">
        <v>98.69</v>
      </c>
    </row>
    <row r="155" spans="1:6" ht="15" thickBot="1">
      <c r="A155" s="45">
        <v>167</v>
      </c>
      <c r="B155" s="44" t="s">
        <v>190</v>
      </c>
      <c r="C155" s="43">
        <v>16</v>
      </c>
      <c r="D155" s="43">
        <v>0.05</v>
      </c>
      <c r="E155" s="43">
        <v>33642</v>
      </c>
      <c r="F155" s="42">
        <v>98.73</v>
      </c>
    </row>
    <row r="156" spans="1:6" ht="15" thickBot="1">
      <c r="A156" s="45">
        <v>136</v>
      </c>
      <c r="B156" s="44" t="s">
        <v>193</v>
      </c>
      <c r="C156" s="43">
        <v>15</v>
      </c>
      <c r="D156" s="43">
        <v>0.04</v>
      </c>
      <c r="E156" s="43">
        <v>33657</v>
      </c>
      <c r="F156" s="42">
        <v>98.78</v>
      </c>
    </row>
    <row r="157" spans="1:6" ht="15" thickBot="1">
      <c r="A157" s="45">
        <v>175</v>
      </c>
      <c r="B157" s="44" t="s">
        <v>189</v>
      </c>
      <c r="C157" s="43">
        <v>15</v>
      </c>
      <c r="D157" s="43">
        <v>0.04</v>
      </c>
      <c r="E157" s="43">
        <v>33672</v>
      </c>
      <c r="F157" s="42">
        <v>98.82</v>
      </c>
    </row>
    <row r="158" spans="1:6" ht="15" thickBot="1">
      <c r="A158" s="45">
        <v>90</v>
      </c>
      <c r="B158" s="44" t="s">
        <v>181</v>
      </c>
      <c r="C158" s="43">
        <v>14</v>
      </c>
      <c r="D158" s="43">
        <v>0.04</v>
      </c>
      <c r="E158" s="43">
        <v>33686</v>
      </c>
      <c r="F158" s="42">
        <v>98.86</v>
      </c>
    </row>
    <row r="159" spans="1:6" ht="15" thickBot="1">
      <c r="A159" s="45">
        <v>200</v>
      </c>
      <c r="B159" s="44" t="s">
        <v>182</v>
      </c>
      <c r="C159" s="43">
        <v>12</v>
      </c>
      <c r="D159" s="43">
        <v>0.04</v>
      </c>
      <c r="E159" s="43">
        <v>33698</v>
      </c>
      <c r="F159" s="42">
        <v>98.9</v>
      </c>
    </row>
    <row r="160" spans="1:6" ht="15" thickBot="1">
      <c r="A160" s="45">
        <v>203</v>
      </c>
      <c r="B160" s="44" t="s">
        <v>285</v>
      </c>
      <c r="C160" s="43">
        <v>12</v>
      </c>
      <c r="D160" s="43">
        <v>0.04</v>
      </c>
      <c r="E160" s="43">
        <v>33710</v>
      </c>
      <c r="F160" s="42">
        <v>98.93</v>
      </c>
    </row>
    <row r="161" spans="1:6" ht="15" thickBot="1">
      <c r="A161" s="45">
        <v>212</v>
      </c>
      <c r="B161" s="44" t="s">
        <v>210</v>
      </c>
      <c r="C161" s="43">
        <v>12</v>
      </c>
      <c r="D161" s="43">
        <v>0.04</v>
      </c>
      <c r="E161" s="43">
        <v>33722</v>
      </c>
      <c r="F161" s="42">
        <v>98.97</v>
      </c>
    </row>
    <row r="162" spans="1:6" ht="15" thickBot="1">
      <c r="A162" s="45">
        <v>57</v>
      </c>
      <c r="B162" s="44" t="s">
        <v>81</v>
      </c>
      <c r="C162" s="43">
        <v>12</v>
      </c>
      <c r="D162" s="43">
        <v>0.04</v>
      </c>
      <c r="E162" s="43">
        <v>33734</v>
      </c>
      <c r="F162" s="42">
        <v>99</v>
      </c>
    </row>
    <row r="163" spans="1:6" ht="15" thickBot="1">
      <c r="A163" s="45">
        <v>104</v>
      </c>
      <c r="B163" s="44" t="s">
        <v>177</v>
      </c>
      <c r="C163" s="43">
        <v>11</v>
      </c>
      <c r="D163" s="43">
        <v>0.03</v>
      </c>
      <c r="E163" s="43">
        <v>33745</v>
      </c>
      <c r="F163" s="42">
        <v>99.03</v>
      </c>
    </row>
    <row r="164" spans="1:6" ht="15" thickBot="1">
      <c r="A164" s="45">
        <v>110</v>
      </c>
      <c r="B164" s="44" t="s">
        <v>220</v>
      </c>
      <c r="C164" s="43">
        <v>11</v>
      </c>
      <c r="D164" s="43">
        <v>0.03</v>
      </c>
      <c r="E164" s="43">
        <v>33756</v>
      </c>
      <c r="F164" s="42">
        <v>99.07</v>
      </c>
    </row>
    <row r="165" spans="1:6" ht="15" thickBot="1">
      <c r="A165" s="45">
        <v>113</v>
      </c>
      <c r="B165" s="44" t="s">
        <v>255</v>
      </c>
      <c r="C165" s="43">
        <v>11</v>
      </c>
      <c r="D165" s="43">
        <v>0.03</v>
      </c>
      <c r="E165" s="43">
        <v>33767</v>
      </c>
      <c r="F165" s="42">
        <v>99.1</v>
      </c>
    </row>
    <row r="166" spans="1:6" ht="15" thickBot="1">
      <c r="A166" s="45">
        <v>198</v>
      </c>
      <c r="B166" s="44" t="s">
        <v>175</v>
      </c>
      <c r="C166" s="43">
        <v>11</v>
      </c>
      <c r="D166" s="43">
        <v>0.03</v>
      </c>
      <c r="E166" s="43">
        <v>33778</v>
      </c>
      <c r="F166" s="42">
        <v>99.13</v>
      </c>
    </row>
    <row r="167" spans="1:6" ht="15" thickBot="1">
      <c r="A167" s="45">
        <v>258</v>
      </c>
      <c r="B167" s="44" t="s">
        <v>178</v>
      </c>
      <c r="C167" s="43">
        <v>11</v>
      </c>
      <c r="D167" s="43">
        <v>0.03</v>
      </c>
      <c r="E167" s="43">
        <v>33789</v>
      </c>
      <c r="F167" s="42">
        <v>99.16</v>
      </c>
    </row>
    <row r="168" spans="1:6" ht="15" thickBot="1">
      <c r="A168" s="45">
        <v>64</v>
      </c>
      <c r="B168" s="44" t="s">
        <v>85</v>
      </c>
      <c r="C168" s="43">
        <v>11</v>
      </c>
      <c r="D168" s="43">
        <v>0.03</v>
      </c>
      <c r="E168" s="43">
        <v>33800</v>
      </c>
      <c r="F168" s="42">
        <v>99.2</v>
      </c>
    </row>
    <row r="169" spans="1:6" ht="15" thickBot="1">
      <c r="A169" s="45">
        <v>79</v>
      </c>
      <c r="B169" s="44" t="s">
        <v>183</v>
      </c>
      <c r="C169" s="43">
        <v>11</v>
      </c>
      <c r="D169" s="43">
        <v>0.03</v>
      </c>
      <c r="E169" s="43">
        <v>33811</v>
      </c>
      <c r="F169" s="42">
        <v>99.23</v>
      </c>
    </row>
    <row r="170" spans="1:6" ht="15" thickBot="1">
      <c r="A170" s="45">
        <v>82</v>
      </c>
      <c r="B170" s="44" t="s">
        <v>201</v>
      </c>
      <c r="C170" s="43">
        <v>11</v>
      </c>
      <c r="D170" s="43">
        <v>0.03</v>
      </c>
      <c r="E170" s="43">
        <v>33822</v>
      </c>
      <c r="F170" s="42">
        <v>99.26</v>
      </c>
    </row>
    <row r="171" spans="1:6" ht="15" thickBot="1">
      <c r="A171" s="45">
        <v>48</v>
      </c>
      <c r="B171" s="44" t="s">
        <v>174</v>
      </c>
      <c r="C171" s="43">
        <v>10</v>
      </c>
      <c r="D171" s="43">
        <v>0.03</v>
      </c>
      <c r="E171" s="43">
        <v>33832</v>
      </c>
      <c r="F171" s="42">
        <v>99.29</v>
      </c>
    </row>
    <row r="172" spans="1:6" ht="15" thickBot="1">
      <c r="A172" s="45">
        <v>181</v>
      </c>
      <c r="B172" s="44" t="s">
        <v>186</v>
      </c>
      <c r="C172" s="43">
        <v>9</v>
      </c>
      <c r="D172" s="43">
        <v>0.03</v>
      </c>
      <c r="E172" s="43">
        <v>33841</v>
      </c>
      <c r="F172" s="42">
        <v>99.32</v>
      </c>
    </row>
    <row r="173" spans="1:6" ht="15" thickBot="1">
      <c r="A173" s="45">
        <v>240</v>
      </c>
      <c r="B173" s="44" t="s">
        <v>169</v>
      </c>
      <c r="C173" s="43">
        <v>9</v>
      </c>
      <c r="D173" s="43">
        <v>0.03</v>
      </c>
      <c r="E173" s="43">
        <v>33850</v>
      </c>
      <c r="F173" s="42">
        <v>99.34</v>
      </c>
    </row>
    <row r="174" spans="1:6" ht="15" thickBot="1">
      <c r="A174" s="45">
        <v>249</v>
      </c>
      <c r="B174" s="44" t="s">
        <v>168</v>
      </c>
      <c r="C174" s="43">
        <v>9</v>
      </c>
      <c r="D174" s="43">
        <v>0.03</v>
      </c>
      <c r="E174" s="43">
        <v>33859</v>
      </c>
      <c r="F174" s="42">
        <v>99.37</v>
      </c>
    </row>
    <row r="175" spans="1:6" ht="15" thickBot="1">
      <c r="A175" s="45">
        <v>34</v>
      </c>
      <c r="B175" s="44" t="s">
        <v>90</v>
      </c>
      <c r="C175" s="43">
        <v>9</v>
      </c>
      <c r="D175" s="43">
        <v>0.03</v>
      </c>
      <c r="E175" s="43">
        <v>33868</v>
      </c>
      <c r="F175" s="42">
        <v>99.4</v>
      </c>
    </row>
    <row r="176" spans="1:6" ht="15" thickBot="1">
      <c r="A176" s="45">
        <v>81</v>
      </c>
      <c r="B176" s="44" t="s">
        <v>171</v>
      </c>
      <c r="C176" s="43">
        <v>9</v>
      </c>
      <c r="D176" s="43">
        <v>0.03</v>
      </c>
      <c r="E176" s="43">
        <v>33877</v>
      </c>
      <c r="F176" s="42">
        <v>99.42</v>
      </c>
    </row>
    <row r="177" spans="1:6" ht="15" thickBot="1">
      <c r="A177" s="45">
        <v>160</v>
      </c>
      <c r="B177" s="44" t="s">
        <v>179</v>
      </c>
      <c r="C177" s="43">
        <v>8</v>
      </c>
      <c r="D177" s="43">
        <v>0.02</v>
      </c>
      <c r="E177" s="43">
        <v>33885</v>
      </c>
      <c r="F177" s="42">
        <v>99.45</v>
      </c>
    </row>
    <row r="178" spans="1:6" ht="15" thickBot="1">
      <c r="A178" s="45">
        <v>195</v>
      </c>
      <c r="B178" s="44" t="s">
        <v>188</v>
      </c>
      <c r="C178" s="43">
        <v>8</v>
      </c>
      <c r="D178" s="43">
        <v>0.02</v>
      </c>
      <c r="E178" s="43">
        <v>33893</v>
      </c>
      <c r="F178" s="42">
        <v>99.47</v>
      </c>
    </row>
    <row r="179" spans="1:6" ht="15" thickBot="1">
      <c r="A179" s="45">
        <v>30</v>
      </c>
      <c r="B179" s="44" t="s">
        <v>83</v>
      </c>
      <c r="C179" s="43">
        <v>8</v>
      </c>
      <c r="D179" s="43">
        <v>0.02</v>
      </c>
      <c r="E179" s="43">
        <v>33901</v>
      </c>
      <c r="F179" s="42">
        <v>99.49</v>
      </c>
    </row>
    <row r="180" spans="1:6" ht="15" thickBot="1">
      <c r="A180" s="45">
        <v>85</v>
      </c>
      <c r="B180" s="44" t="s">
        <v>170</v>
      </c>
      <c r="C180" s="43">
        <v>8</v>
      </c>
      <c r="D180" s="43">
        <v>0.02</v>
      </c>
      <c r="E180" s="43">
        <v>33909</v>
      </c>
      <c r="F180" s="42">
        <v>99.52</v>
      </c>
    </row>
    <row r="181" spans="1:6" ht="15" thickBot="1">
      <c r="A181" s="45">
        <v>91</v>
      </c>
      <c r="B181" s="44" t="s">
        <v>167</v>
      </c>
      <c r="C181" s="43">
        <v>8</v>
      </c>
      <c r="D181" s="43">
        <v>0.02</v>
      </c>
      <c r="E181" s="43">
        <v>33917</v>
      </c>
      <c r="F181" s="42">
        <v>99.54</v>
      </c>
    </row>
    <row r="182" spans="1:6" ht="15" thickBot="1">
      <c r="A182" s="45">
        <v>158</v>
      </c>
      <c r="B182" s="44" t="s">
        <v>173</v>
      </c>
      <c r="C182" s="43">
        <v>7</v>
      </c>
      <c r="D182" s="43">
        <v>0.02</v>
      </c>
      <c r="E182" s="43">
        <v>33924</v>
      </c>
      <c r="F182" s="42">
        <v>99.56</v>
      </c>
    </row>
    <row r="183" spans="1:6" ht="15" thickBot="1">
      <c r="A183" s="45">
        <v>36</v>
      </c>
      <c r="B183" s="44" t="s">
        <v>251</v>
      </c>
      <c r="C183" s="43">
        <v>7</v>
      </c>
      <c r="D183" s="43">
        <v>0.02</v>
      </c>
      <c r="E183" s="43">
        <v>33931</v>
      </c>
      <c r="F183" s="42">
        <v>99.58</v>
      </c>
    </row>
    <row r="184" spans="1:6" ht="15" thickBot="1">
      <c r="A184" s="45">
        <v>98</v>
      </c>
      <c r="B184" s="44" t="s">
        <v>162</v>
      </c>
      <c r="C184" s="43">
        <v>7</v>
      </c>
      <c r="D184" s="43">
        <v>0.02</v>
      </c>
      <c r="E184" s="43">
        <v>33938</v>
      </c>
      <c r="F184" s="42">
        <v>99.6</v>
      </c>
    </row>
    <row r="185" spans="1:6" ht="15" thickBot="1">
      <c r="A185" s="45">
        <v>166</v>
      </c>
      <c r="B185" s="44" t="s">
        <v>161</v>
      </c>
      <c r="C185" s="43">
        <v>6</v>
      </c>
      <c r="D185" s="43">
        <v>0.02</v>
      </c>
      <c r="E185" s="43">
        <v>33944</v>
      </c>
      <c r="F185" s="42">
        <v>99.62</v>
      </c>
    </row>
    <row r="186" spans="1:6" ht="15" thickBot="1">
      <c r="A186" s="45">
        <v>232</v>
      </c>
      <c r="B186" s="44" t="s">
        <v>164</v>
      </c>
      <c r="C186" s="43">
        <v>6</v>
      </c>
      <c r="D186" s="43">
        <v>0.02</v>
      </c>
      <c r="E186" s="43">
        <v>33950</v>
      </c>
      <c r="F186" s="42">
        <v>99.64</v>
      </c>
    </row>
    <row r="187" spans="1:6" ht="15" thickBot="1">
      <c r="A187" s="45">
        <v>235</v>
      </c>
      <c r="B187" s="44" t="s">
        <v>163</v>
      </c>
      <c r="C187" s="43">
        <v>6</v>
      </c>
      <c r="D187" s="43">
        <v>0.02</v>
      </c>
      <c r="E187" s="43">
        <v>33956</v>
      </c>
      <c r="F187" s="42">
        <v>99.65</v>
      </c>
    </row>
    <row r="188" spans="1:6" ht="15" thickBot="1">
      <c r="A188" s="45">
        <v>241</v>
      </c>
      <c r="B188" s="44" t="s">
        <v>160</v>
      </c>
      <c r="C188" s="43">
        <v>6</v>
      </c>
      <c r="D188" s="43">
        <v>0.02</v>
      </c>
      <c r="E188" s="43">
        <v>33962</v>
      </c>
      <c r="F188" s="42">
        <v>99.67</v>
      </c>
    </row>
    <row r="189" spans="1:6" ht="15" thickBot="1">
      <c r="A189" s="45">
        <v>204</v>
      </c>
      <c r="B189" s="44" t="s">
        <v>172</v>
      </c>
      <c r="C189" s="43">
        <v>5</v>
      </c>
      <c r="D189" s="43">
        <v>0.01</v>
      </c>
      <c r="E189" s="43">
        <v>33967</v>
      </c>
      <c r="F189" s="42">
        <v>99.69</v>
      </c>
    </row>
    <row r="190" spans="1:6" ht="15" thickBot="1">
      <c r="A190" s="45">
        <v>213</v>
      </c>
      <c r="B190" s="44" t="s">
        <v>165</v>
      </c>
      <c r="C190" s="43">
        <v>5</v>
      </c>
      <c r="D190" s="43">
        <v>0.01</v>
      </c>
      <c r="E190" s="43">
        <v>33972</v>
      </c>
      <c r="F190" s="42">
        <v>99.7</v>
      </c>
    </row>
    <row r="191" spans="1:6" ht="15" thickBot="1">
      <c r="A191" s="45">
        <v>243</v>
      </c>
      <c r="B191" s="44" t="s">
        <v>157</v>
      </c>
      <c r="C191" s="43">
        <v>5</v>
      </c>
      <c r="D191" s="43">
        <v>0.01</v>
      </c>
      <c r="E191" s="43">
        <v>33977</v>
      </c>
      <c r="F191" s="42">
        <v>99.72</v>
      </c>
    </row>
    <row r="192" spans="1:6" ht="15" thickBot="1">
      <c r="A192" s="45">
        <v>247</v>
      </c>
      <c r="B192" s="44" t="s">
        <v>156</v>
      </c>
      <c r="C192" s="43">
        <v>5</v>
      </c>
      <c r="D192" s="43">
        <v>0.01</v>
      </c>
      <c r="E192" s="43">
        <v>33982</v>
      </c>
      <c r="F192" s="42">
        <v>99.73</v>
      </c>
    </row>
    <row r="193" spans="1:6" ht="15" thickBot="1">
      <c r="A193" s="45">
        <v>46</v>
      </c>
      <c r="B193" s="44" t="s">
        <v>180</v>
      </c>
      <c r="C193" s="43">
        <v>5</v>
      </c>
      <c r="D193" s="43">
        <v>0.01</v>
      </c>
      <c r="E193" s="43">
        <v>33987</v>
      </c>
      <c r="F193" s="42">
        <v>99.74</v>
      </c>
    </row>
    <row r="194" spans="1:6" ht="15" thickBot="1">
      <c r="A194" s="45">
        <v>651</v>
      </c>
      <c r="B194" s="44" t="s">
        <v>159</v>
      </c>
      <c r="C194" s="43">
        <v>5</v>
      </c>
      <c r="D194" s="43">
        <v>0.01</v>
      </c>
      <c r="E194" s="43">
        <v>33992</v>
      </c>
      <c r="F194" s="42">
        <v>99.76</v>
      </c>
    </row>
    <row r="195" spans="1:6" ht="15" thickBot="1">
      <c r="A195" s="45">
        <v>78</v>
      </c>
      <c r="B195" s="44" t="s">
        <v>158</v>
      </c>
      <c r="C195" s="43">
        <v>5</v>
      </c>
      <c r="D195" s="43">
        <v>0.01</v>
      </c>
      <c r="E195" s="43">
        <v>33997</v>
      </c>
      <c r="F195" s="42">
        <v>99.77</v>
      </c>
    </row>
    <row r="196" spans="1:6" ht="15" thickBot="1">
      <c r="A196" s="45">
        <v>8</v>
      </c>
      <c r="B196" s="44" t="s">
        <v>153</v>
      </c>
      <c r="C196" s="43">
        <v>5</v>
      </c>
      <c r="D196" s="43">
        <v>0.01</v>
      </c>
      <c r="E196" s="43">
        <v>34002</v>
      </c>
      <c r="F196" s="42">
        <v>99.79</v>
      </c>
    </row>
    <row r="197" spans="1:6" ht="15" thickBot="1">
      <c r="A197" s="45">
        <v>1</v>
      </c>
      <c r="B197" s="44" t="s">
        <v>152</v>
      </c>
      <c r="C197" s="43">
        <v>4</v>
      </c>
      <c r="D197" s="43">
        <v>0.01</v>
      </c>
      <c r="E197" s="43">
        <v>34006</v>
      </c>
      <c r="F197" s="42">
        <v>99.8</v>
      </c>
    </row>
    <row r="198" spans="1:6" ht="15" thickBot="1">
      <c r="A198" s="45">
        <v>173</v>
      </c>
      <c r="B198" s="44" t="s">
        <v>151</v>
      </c>
      <c r="C198" s="43">
        <v>4</v>
      </c>
      <c r="D198" s="43">
        <v>0.01</v>
      </c>
      <c r="E198" s="43">
        <v>34010</v>
      </c>
      <c r="F198" s="42">
        <v>99.81</v>
      </c>
    </row>
    <row r="199" spans="1:6" ht="15" thickBot="1">
      <c r="A199" s="45">
        <v>227</v>
      </c>
      <c r="B199" s="44" t="s">
        <v>166</v>
      </c>
      <c r="C199" s="43">
        <v>4</v>
      </c>
      <c r="D199" s="43">
        <v>0.01</v>
      </c>
      <c r="E199" s="43">
        <v>34014</v>
      </c>
      <c r="F199" s="42">
        <v>99.82</v>
      </c>
    </row>
    <row r="200" spans="1:6" ht="15" thickBot="1">
      <c r="A200" s="45">
        <v>61</v>
      </c>
      <c r="B200" s="44" t="s">
        <v>155</v>
      </c>
      <c r="C200" s="43">
        <v>4</v>
      </c>
      <c r="D200" s="43">
        <v>0.01</v>
      </c>
      <c r="E200" s="43">
        <v>34018</v>
      </c>
      <c r="F200" s="42">
        <v>99.84</v>
      </c>
    </row>
    <row r="201" spans="1:6" ht="15" thickBot="1">
      <c r="A201" s="45">
        <v>670</v>
      </c>
      <c r="B201" s="44" t="s">
        <v>149</v>
      </c>
      <c r="C201" s="43">
        <v>4</v>
      </c>
      <c r="D201" s="43">
        <v>0.01</v>
      </c>
      <c r="E201" s="43">
        <v>34022</v>
      </c>
      <c r="F201" s="42">
        <v>99.85</v>
      </c>
    </row>
    <row r="202" spans="1:6" ht="15" thickBot="1">
      <c r="A202" s="45">
        <v>87</v>
      </c>
      <c r="B202" s="44" t="s">
        <v>148</v>
      </c>
      <c r="C202" s="43">
        <v>4</v>
      </c>
      <c r="D202" s="43">
        <v>0.01</v>
      </c>
      <c r="E202" s="43">
        <v>34026</v>
      </c>
      <c r="F202" s="42">
        <v>99.86</v>
      </c>
    </row>
    <row r="203" spans="1:6" ht="15" thickBot="1">
      <c r="A203" s="45">
        <v>89</v>
      </c>
      <c r="B203" s="44" t="s">
        <v>147</v>
      </c>
      <c r="C203" s="43">
        <v>4</v>
      </c>
      <c r="D203" s="43">
        <v>0.01</v>
      </c>
      <c r="E203" s="43">
        <v>34030</v>
      </c>
      <c r="F203" s="42">
        <v>99.87</v>
      </c>
    </row>
    <row r="204" spans="1:6" ht="15" thickBot="1">
      <c r="A204" s="45">
        <v>92</v>
      </c>
      <c r="B204" s="44" t="s">
        <v>146</v>
      </c>
      <c r="C204" s="43">
        <v>4</v>
      </c>
      <c r="D204" s="43">
        <v>0.01</v>
      </c>
      <c r="E204" s="43">
        <v>34034</v>
      </c>
      <c r="F204" s="42">
        <v>99.88</v>
      </c>
    </row>
    <row r="205" spans="1:6" ht="15" thickBot="1">
      <c r="A205" s="45">
        <v>94</v>
      </c>
      <c r="B205" s="44" t="s">
        <v>145</v>
      </c>
      <c r="C205" s="43">
        <v>4</v>
      </c>
      <c r="D205" s="43">
        <v>0.01</v>
      </c>
      <c r="E205" s="43">
        <v>34038</v>
      </c>
      <c r="F205" s="42">
        <v>99.89</v>
      </c>
    </row>
    <row r="206" spans="1:6" ht="15" thickBot="1">
      <c r="A206" s="45">
        <v>124</v>
      </c>
      <c r="B206" s="44" t="s">
        <v>144</v>
      </c>
      <c r="C206" s="43">
        <v>3</v>
      </c>
      <c r="D206" s="43">
        <v>0.01</v>
      </c>
      <c r="E206" s="43">
        <v>34041</v>
      </c>
      <c r="F206" s="42">
        <v>99.9</v>
      </c>
    </row>
    <row r="207" spans="1:6" ht="15" thickBot="1">
      <c r="A207" s="45">
        <v>191</v>
      </c>
      <c r="B207" s="44" t="s">
        <v>150</v>
      </c>
      <c r="C207" s="43">
        <v>3</v>
      </c>
      <c r="D207" s="43">
        <v>0.01</v>
      </c>
      <c r="E207" s="43">
        <v>34044</v>
      </c>
      <c r="F207" s="42">
        <v>99.91</v>
      </c>
    </row>
    <row r="208" spans="1:6" ht="15" thickBot="1">
      <c r="A208" s="45">
        <v>209</v>
      </c>
      <c r="B208" s="44" t="s">
        <v>204</v>
      </c>
      <c r="C208" s="43">
        <v>3</v>
      </c>
      <c r="D208" s="43">
        <v>0.01</v>
      </c>
      <c r="E208" s="43">
        <v>34047</v>
      </c>
      <c r="F208" s="42">
        <v>99.92</v>
      </c>
    </row>
    <row r="209" spans="1:6" ht="15" thickBot="1">
      <c r="A209" s="45">
        <v>31</v>
      </c>
      <c r="B209" s="44" t="s">
        <v>82</v>
      </c>
      <c r="C209" s="43">
        <v>3</v>
      </c>
      <c r="D209" s="43">
        <v>0.01</v>
      </c>
      <c r="E209" s="43">
        <v>34050</v>
      </c>
      <c r="F209" s="42">
        <v>99.93</v>
      </c>
    </row>
    <row r="210" spans="1:6" ht="15" thickBot="1">
      <c r="A210" s="45">
        <v>182</v>
      </c>
      <c r="B210" s="44" t="s">
        <v>139</v>
      </c>
      <c r="C210" s="43">
        <v>2</v>
      </c>
      <c r="D210" s="43">
        <v>0.01</v>
      </c>
      <c r="E210" s="43">
        <v>34052</v>
      </c>
      <c r="F210" s="42">
        <v>99.94</v>
      </c>
    </row>
    <row r="211" spans="1:6" ht="15" thickBot="1">
      <c r="A211" s="45">
        <v>202</v>
      </c>
      <c r="B211" s="44" t="s">
        <v>138</v>
      </c>
      <c r="C211" s="43">
        <v>2</v>
      </c>
      <c r="D211" s="43">
        <v>0.01</v>
      </c>
      <c r="E211" s="43">
        <v>34054</v>
      </c>
      <c r="F211" s="42">
        <v>99.94</v>
      </c>
    </row>
    <row r="212" spans="1:6" ht="15" thickBot="1">
      <c r="A212" s="45">
        <v>224</v>
      </c>
      <c r="B212" s="44" t="s">
        <v>137</v>
      </c>
      <c r="C212" s="43">
        <v>2</v>
      </c>
      <c r="D212" s="43">
        <v>0.01</v>
      </c>
      <c r="E212" s="43">
        <v>34056</v>
      </c>
      <c r="F212" s="42">
        <v>99.95</v>
      </c>
    </row>
    <row r="213" spans="1:6" ht="15" thickBot="1">
      <c r="A213" s="45">
        <v>236</v>
      </c>
      <c r="B213" s="44" t="s">
        <v>136</v>
      </c>
      <c r="C213" s="43">
        <v>2</v>
      </c>
      <c r="D213" s="43">
        <v>0.01</v>
      </c>
      <c r="E213" s="43">
        <v>34058</v>
      </c>
      <c r="F213" s="42">
        <v>99.95</v>
      </c>
    </row>
    <row r="214" spans="1:6" ht="15" thickBot="1">
      <c r="A214" s="45">
        <v>650</v>
      </c>
      <c r="B214" s="44" t="s">
        <v>154</v>
      </c>
      <c r="C214" s="43">
        <v>2</v>
      </c>
      <c r="D214" s="43">
        <v>0.01</v>
      </c>
      <c r="E214" s="43">
        <v>34060</v>
      </c>
      <c r="F214" s="42">
        <v>99.96</v>
      </c>
    </row>
    <row r="215" spans="1:6" ht="15" thickBot="1">
      <c r="A215" s="45">
        <v>80</v>
      </c>
      <c r="B215" s="44" t="s">
        <v>142</v>
      </c>
      <c r="C215" s="43">
        <v>2</v>
      </c>
      <c r="D215" s="43">
        <v>0.01</v>
      </c>
      <c r="E215" s="43">
        <v>34062</v>
      </c>
      <c r="F215" s="42">
        <v>99.96</v>
      </c>
    </row>
    <row r="216" spans="1:6" ht="15" thickBot="1">
      <c r="A216" s="45">
        <v>119</v>
      </c>
      <c r="B216" s="44" t="s">
        <v>133</v>
      </c>
      <c r="C216" s="43">
        <v>1</v>
      </c>
      <c r="D216" s="43">
        <v>0</v>
      </c>
      <c r="E216" s="43">
        <v>34063</v>
      </c>
      <c r="F216" s="42">
        <v>99.97</v>
      </c>
    </row>
    <row r="217" spans="1:6" ht="15" thickBot="1">
      <c r="A217" s="45">
        <v>170</v>
      </c>
      <c r="B217" s="44" t="s">
        <v>141</v>
      </c>
      <c r="C217" s="43">
        <v>1</v>
      </c>
      <c r="D217" s="43">
        <v>0</v>
      </c>
      <c r="E217" s="43">
        <v>34064</v>
      </c>
      <c r="F217" s="42">
        <v>99.97</v>
      </c>
    </row>
    <row r="218" spans="1:6" ht="15" thickBot="1">
      <c r="A218" s="45">
        <v>171</v>
      </c>
      <c r="B218" s="44" t="s">
        <v>132</v>
      </c>
      <c r="C218" s="43">
        <v>1</v>
      </c>
      <c r="D218" s="43">
        <v>0</v>
      </c>
      <c r="E218" s="43">
        <v>34065</v>
      </c>
      <c r="F218" s="42">
        <v>99.97</v>
      </c>
    </row>
    <row r="219" spans="1:6" ht="15" thickBot="1">
      <c r="A219" s="45">
        <v>172</v>
      </c>
      <c r="B219" s="44" t="s">
        <v>140</v>
      </c>
      <c r="C219" s="43">
        <v>1</v>
      </c>
      <c r="D219" s="43">
        <v>0</v>
      </c>
      <c r="E219" s="43">
        <v>34066</v>
      </c>
      <c r="F219" s="42">
        <v>99.98</v>
      </c>
    </row>
    <row r="220" spans="1:6" ht="15" thickBot="1">
      <c r="A220" s="45">
        <v>178</v>
      </c>
      <c r="B220" s="44" t="s">
        <v>131</v>
      </c>
      <c r="C220" s="43">
        <v>1</v>
      </c>
      <c r="D220" s="43">
        <v>0</v>
      </c>
      <c r="E220" s="43">
        <v>34067</v>
      </c>
      <c r="F220" s="42">
        <v>99.98</v>
      </c>
    </row>
    <row r="221" spans="1:6" ht="15" thickBot="1">
      <c r="A221" s="45">
        <v>183</v>
      </c>
      <c r="B221" s="44" t="s">
        <v>176</v>
      </c>
      <c r="C221" s="43">
        <v>1</v>
      </c>
      <c r="D221" s="43">
        <v>0</v>
      </c>
      <c r="E221" s="43">
        <v>34068</v>
      </c>
      <c r="F221" s="42">
        <v>99.98</v>
      </c>
    </row>
    <row r="222" spans="1:6" ht="15" thickBot="1">
      <c r="A222" s="45">
        <v>216</v>
      </c>
      <c r="B222" s="44" t="s">
        <v>130</v>
      </c>
      <c r="C222" s="43">
        <v>1</v>
      </c>
      <c r="D222" s="43">
        <v>0</v>
      </c>
      <c r="E222" s="43">
        <v>34069</v>
      </c>
      <c r="F222" s="42">
        <v>99.99</v>
      </c>
    </row>
    <row r="223" spans="1:6" ht="15" thickBot="1">
      <c r="A223" s="45">
        <v>225</v>
      </c>
      <c r="B223" s="44" t="s">
        <v>143</v>
      </c>
      <c r="C223" s="43">
        <v>1</v>
      </c>
      <c r="D223" s="43">
        <v>0</v>
      </c>
      <c r="E223" s="43">
        <v>34070</v>
      </c>
      <c r="F223" s="42">
        <v>99.99</v>
      </c>
    </row>
    <row r="224" spans="1:6" ht="15" thickBot="1">
      <c r="A224" s="45">
        <v>254</v>
      </c>
      <c r="B224" s="44" t="s">
        <v>135</v>
      </c>
      <c r="C224" s="43">
        <v>1</v>
      </c>
      <c r="D224" s="43">
        <v>0</v>
      </c>
      <c r="E224" s="43">
        <v>34071</v>
      </c>
      <c r="F224" s="42">
        <v>99.99</v>
      </c>
    </row>
    <row r="225" spans="1:6" ht="15" thickBot="1">
      <c r="A225" s="45">
        <v>49</v>
      </c>
      <c r="B225" s="44" t="s">
        <v>134</v>
      </c>
      <c r="C225" s="43">
        <v>1</v>
      </c>
      <c r="D225" s="43">
        <v>0</v>
      </c>
      <c r="E225" s="43">
        <v>34072</v>
      </c>
      <c r="F225" s="42">
        <v>99.99</v>
      </c>
    </row>
    <row r="226" spans="1:6" ht="15" thickBot="1">
      <c r="A226" s="45">
        <v>654</v>
      </c>
      <c r="B226" s="44" t="s">
        <v>129</v>
      </c>
      <c r="C226" s="43">
        <v>1</v>
      </c>
      <c r="D226" s="43">
        <v>0</v>
      </c>
      <c r="E226" s="43">
        <v>34073</v>
      </c>
      <c r="F226" s="42">
        <v>100</v>
      </c>
    </row>
    <row r="227" spans="1:6">
      <c r="A227" s="41">
        <v>9</v>
      </c>
      <c r="B227" s="40" t="s">
        <v>128</v>
      </c>
      <c r="C227" s="39">
        <v>1</v>
      </c>
      <c r="D227" s="39">
        <v>0</v>
      </c>
      <c r="E227" s="39">
        <v>34074</v>
      </c>
      <c r="F227" s="38">
        <v>100</v>
      </c>
    </row>
  </sheetData>
  <mergeCells count="5">
    <mergeCell ref="A3:A4"/>
    <mergeCell ref="B3:B4"/>
    <mergeCell ref="C3:C4"/>
    <mergeCell ref="D3:D4"/>
    <mergeCell ref="A2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workbookViewId="0">
      <selection activeCell="B7" sqref="B7"/>
    </sheetView>
  </sheetViews>
  <sheetFormatPr defaultRowHeight="14.5"/>
  <cols>
    <col min="2" max="2" width="47.1796875" customWidth="1"/>
    <col min="3" max="6" width="25.81640625" customWidth="1"/>
  </cols>
  <sheetData>
    <row r="2" spans="1:6" ht="15.75" customHeight="1">
      <c r="A2" s="87" t="s">
        <v>315</v>
      </c>
      <c r="B2" s="87"/>
      <c r="C2" s="87"/>
      <c r="D2" s="87"/>
      <c r="E2" s="87"/>
      <c r="F2" s="87"/>
    </row>
    <row r="3" spans="1:6" ht="15" thickBot="1">
      <c r="A3" s="88" t="s">
        <v>126</v>
      </c>
      <c r="B3" s="88"/>
      <c r="C3" s="88"/>
      <c r="D3" s="88"/>
      <c r="E3" s="88"/>
      <c r="F3" s="88"/>
    </row>
    <row r="4" spans="1:6">
      <c r="A4" s="89" t="s">
        <v>314</v>
      </c>
      <c r="B4" s="91" t="s">
        <v>313</v>
      </c>
      <c r="C4" s="93" t="s">
        <v>122</v>
      </c>
      <c r="D4" s="93" t="s">
        <v>121</v>
      </c>
      <c r="E4" s="37" t="s">
        <v>123</v>
      </c>
      <c r="F4" s="36" t="s">
        <v>123</v>
      </c>
    </row>
    <row r="5" spans="1:6" ht="15" thickBot="1">
      <c r="A5" s="90"/>
      <c r="B5" s="92"/>
      <c r="C5" s="94"/>
      <c r="D5" s="94"/>
      <c r="E5" s="35" t="s">
        <v>122</v>
      </c>
      <c r="F5" s="34" t="s">
        <v>121</v>
      </c>
    </row>
    <row r="6" spans="1:6" ht="15" thickBot="1">
      <c r="A6" s="45">
        <v>42</v>
      </c>
      <c r="B6" s="44" t="s">
        <v>120</v>
      </c>
      <c r="C6" s="43">
        <v>2764</v>
      </c>
      <c r="D6" s="43">
        <v>78.23</v>
      </c>
      <c r="E6" s="43">
        <v>2764</v>
      </c>
      <c r="F6" s="42">
        <v>78.23</v>
      </c>
    </row>
    <row r="7" spans="1:6" ht="15" thickBot="1">
      <c r="A7" s="45">
        <v>45</v>
      </c>
      <c r="B7" s="44" t="s">
        <v>119</v>
      </c>
      <c r="C7" s="43">
        <v>744</v>
      </c>
      <c r="D7" s="43">
        <v>21.06</v>
      </c>
      <c r="E7" s="43">
        <v>3508</v>
      </c>
      <c r="F7" s="42">
        <v>99.29</v>
      </c>
    </row>
    <row r="8" spans="1:6">
      <c r="A8" s="41">
        <v>43</v>
      </c>
      <c r="B8" s="40" t="s">
        <v>105</v>
      </c>
      <c r="C8" s="39">
        <v>25</v>
      </c>
      <c r="D8" s="39">
        <v>0.71</v>
      </c>
      <c r="E8" s="39">
        <v>3533</v>
      </c>
      <c r="F8" s="38">
        <v>100</v>
      </c>
    </row>
  </sheetData>
  <mergeCells count="6">
    <mergeCell ref="A2:F2"/>
    <mergeCell ref="A3:F3"/>
    <mergeCell ref="A4:A5"/>
    <mergeCell ref="B4:B5"/>
    <mergeCell ref="C4:C5"/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Oncology Exclusion Specs</vt:lpstr>
      <vt:lpstr>Denominator Differences</vt:lpstr>
      <vt:lpstr>Statewide Impact</vt:lpstr>
      <vt:lpstr>By Hospital Readmission Rates</vt:lpstr>
      <vt:lpstr>Types of patients---&gt;</vt:lpstr>
      <vt:lpstr>APR-DRG CCS</vt:lpstr>
      <vt:lpstr>All Malignant CCS</vt:lpstr>
      <vt:lpstr>Malignant, unplanned CCS</vt:lpstr>
      <vt:lpstr>Malignant, planned CCS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Alyson Schuster</dc:creator>
  <cp:lastModifiedBy>Dianne Feeney</cp:lastModifiedBy>
  <dcterms:created xsi:type="dcterms:W3CDTF">2019-06-19T23:26:38Z</dcterms:created>
  <dcterms:modified xsi:type="dcterms:W3CDTF">2019-07-23T20:02:25Z</dcterms:modified>
</cp:coreProperties>
</file>